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Tom\Downloads\"/>
    </mc:Choice>
  </mc:AlternateContent>
  <xr:revisionPtr revIDLastSave="0" documentId="13_ncr:1_{9A4CD664-DA22-4B8E-8C50-CBA0576C9BB3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44064.9390625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" i="1" l="1"/>
  <c r="N6" i="1"/>
  <c r="N10" i="1"/>
  <c r="N14" i="1"/>
  <c r="N18" i="1"/>
  <c r="N22" i="1"/>
  <c r="M25" i="1"/>
  <c r="M27" i="1"/>
  <c r="M29" i="1"/>
  <c r="M31" i="1"/>
  <c r="M33" i="1"/>
  <c r="M35" i="1"/>
  <c r="M37" i="1"/>
  <c r="M39" i="1"/>
  <c r="M41" i="1"/>
  <c r="M43" i="1"/>
  <c r="M45" i="1"/>
  <c r="M47" i="1"/>
  <c r="M49" i="1"/>
  <c r="M51" i="1"/>
  <c r="M53" i="1"/>
  <c r="M55" i="1"/>
  <c r="M57" i="1"/>
  <c r="M59" i="1"/>
  <c r="M61" i="1"/>
  <c r="M63" i="1"/>
  <c r="M65" i="1"/>
  <c r="N66" i="1"/>
  <c r="N68" i="1"/>
  <c r="N70" i="1"/>
  <c r="N72" i="1"/>
  <c r="N74" i="1"/>
  <c r="N76" i="1"/>
  <c r="N78" i="1"/>
  <c r="N80" i="1"/>
  <c r="N82" i="1"/>
  <c r="N84" i="1"/>
  <c r="N86" i="1"/>
  <c r="N88" i="1"/>
  <c r="N90" i="1"/>
  <c r="N92" i="1"/>
  <c r="N94" i="1"/>
  <c r="N96" i="1"/>
  <c r="N98" i="1"/>
  <c r="N100" i="1"/>
  <c r="N102" i="1"/>
  <c r="N104" i="1"/>
  <c r="N106" i="1"/>
  <c r="N108" i="1"/>
  <c r="N110" i="1"/>
  <c r="N112" i="1"/>
  <c r="N114" i="1"/>
  <c r="N116" i="1"/>
  <c r="N118" i="1"/>
  <c r="N120" i="1"/>
  <c r="N122" i="1"/>
  <c r="N124" i="1"/>
  <c r="N126" i="1"/>
  <c r="N128" i="1"/>
  <c r="N130" i="1"/>
  <c r="N132" i="1"/>
  <c r="H4" i="1"/>
  <c r="O4" i="1" s="1"/>
  <c r="I4" i="1"/>
  <c r="M4" i="1" s="1"/>
  <c r="J4" i="1"/>
  <c r="N4" i="1" s="1"/>
  <c r="H5" i="1"/>
  <c r="O5" i="1" s="1"/>
  <c r="I5" i="1"/>
  <c r="M5" i="1" s="1"/>
  <c r="J5" i="1"/>
  <c r="N5" i="1" s="1"/>
  <c r="H6" i="1"/>
  <c r="O6" i="1" s="1"/>
  <c r="I6" i="1"/>
  <c r="M6" i="1" s="1"/>
  <c r="J6" i="1"/>
  <c r="H7" i="1"/>
  <c r="O7" i="1" s="1"/>
  <c r="I7" i="1"/>
  <c r="M7" i="1" s="1"/>
  <c r="J7" i="1"/>
  <c r="N7" i="1" s="1"/>
  <c r="H8" i="1"/>
  <c r="O8" i="1" s="1"/>
  <c r="I8" i="1"/>
  <c r="M8" i="1" s="1"/>
  <c r="J8" i="1"/>
  <c r="N8" i="1" s="1"/>
  <c r="H9" i="1"/>
  <c r="O9" i="1" s="1"/>
  <c r="I9" i="1"/>
  <c r="M9" i="1" s="1"/>
  <c r="J9" i="1"/>
  <c r="N9" i="1" s="1"/>
  <c r="H10" i="1"/>
  <c r="O10" i="1" s="1"/>
  <c r="I10" i="1"/>
  <c r="M10" i="1" s="1"/>
  <c r="J10" i="1"/>
  <c r="H11" i="1"/>
  <c r="O11" i="1" s="1"/>
  <c r="I11" i="1"/>
  <c r="M11" i="1" s="1"/>
  <c r="J11" i="1"/>
  <c r="N11" i="1" s="1"/>
  <c r="H12" i="1"/>
  <c r="O12" i="1" s="1"/>
  <c r="I12" i="1"/>
  <c r="M12" i="1" s="1"/>
  <c r="J12" i="1"/>
  <c r="N12" i="1" s="1"/>
  <c r="H13" i="1"/>
  <c r="O13" i="1" s="1"/>
  <c r="I13" i="1"/>
  <c r="M13" i="1" s="1"/>
  <c r="J13" i="1"/>
  <c r="N13" i="1" s="1"/>
  <c r="H14" i="1"/>
  <c r="O14" i="1" s="1"/>
  <c r="I14" i="1"/>
  <c r="M14" i="1" s="1"/>
  <c r="J14" i="1"/>
  <c r="H15" i="1"/>
  <c r="O15" i="1" s="1"/>
  <c r="I15" i="1"/>
  <c r="M15" i="1" s="1"/>
  <c r="J15" i="1"/>
  <c r="N15" i="1" s="1"/>
  <c r="H16" i="1"/>
  <c r="O16" i="1" s="1"/>
  <c r="I16" i="1"/>
  <c r="M16" i="1" s="1"/>
  <c r="J16" i="1"/>
  <c r="N16" i="1" s="1"/>
  <c r="H17" i="1"/>
  <c r="O17" i="1" s="1"/>
  <c r="I17" i="1"/>
  <c r="M17" i="1" s="1"/>
  <c r="J17" i="1"/>
  <c r="N17" i="1" s="1"/>
  <c r="H18" i="1"/>
  <c r="O18" i="1" s="1"/>
  <c r="I18" i="1"/>
  <c r="M18" i="1" s="1"/>
  <c r="J18" i="1"/>
  <c r="H19" i="1"/>
  <c r="O19" i="1" s="1"/>
  <c r="I19" i="1"/>
  <c r="M19" i="1" s="1"/>
  <c r="J19" i="1"/>
  <c r="N19" i="1" s="1"/>
  <c r="H20" i="1"/>
  <c r="O20" i="1" s="1"/>
  <c r="I20" i="1"/>
  <c r="M20" i="1" s="1"/>
  <c r="J20" i="1"/>
  <c r="N20" i="1" s="1"/>
  <c r="H21" i="1"/>
  <c r="O21" i="1" s="1"/>
  <c r="I21" i="1"/>
  <c r="M21" i="1" s="1"/>
  <c r="J21" i="1"/>
  <c r="N21" i="1" s="1"/>
  <c r="H22" i="1"/>
  <c r="O22" i="1" s="1"/>
  <c r="I22" i="1"/>
  <c r="M22" i="1" s="1"/>
  <c r="J22" i="1"/>
  <c r="H23" i="1"/>
  <c r="O23" i="1" s="1"/>
  <c r="I23" i="1"/>
  <c r="M23" i="1" s="1"/>
  <c r="J23" i="1"/>
  <c r="N23" i="1" s="1"/>
  <c r="H24" i="1"/>
  <c r="O24" i="1" s="1"/>
  <c r="I24" i="1"/>
  <c r="M24" i="1" s="1"/>
  <c r="J24" i="1"/>
  <c r="N24" i="1" s="1"/>
  <c r="H25" i="1"/>
  <c r="O25" i="1" s="1"/>
  <c r="I25" i="1"/>
  <c r="J25" i="1"/>
  <c r="N25" i="1" s="1"/>
  <c r="H26" i="1"/>
  <c r="O26" i="1" s="1"/>
  <c r="I26" i="1"/>
  <c r="M26" i="1" s="1"/>
  <c r="J26" i="1"/>
  <c r="N26" i="1" s="1"/>
  <c r="H27" i="1"/>
  <c r="O27" i="1" s="1"/>
  <c r="I27" i="1"/>
  <c r="J27" i="1"/>
  <c r="N27" i="1" s="1"/>
  <c r="H28" i="1"/>
  <c r="O28" i="1" s="1"/>
  <c r="I28" i="1"/>
  <c r="M28" i="1" s="1"/>
  <c r="J28" i="1"/>
  <c r="N28" i="1" s="1"/>
  <c r="H29" i="1"/>
  <c r="O29" i="1" s="1"/>
  <c r="I29" i="1"/>
  <c r="J29" i="1"/>
  <c r="N29" i="1" s="1"/>
  <c r="H30" i="1"/>
  <c r="O30" i="1" s="1"/>
  <c r="I30" i="1"/>
  <c r="M30" i="1" s="1"/>
  <c r="J30" i="1"/>
  <c r="N30" i="1" s="1"/>
  <c r="H31" i="1"/>
  <c r="O31" i="1" s="1"/>
  <c r="I31" i="1"/>
  <c r="J31" i="1"/>
  <c r="N31" i="1" s="1"/>
  <c r="H32" i="1"/>
  <c r="O32" i="1" s="1"/>
  <c r="I32" i="1"/>
  <c r="M32" i="1" s="1"/>
  <c r="J32" i="1"/>
  <c r="N32" i="1" s="1"/>
  <c r="H33" i="1"/>
  <c r="O33" i="1" s="1"/>
  <c r="I33" i="1"/>
  <c r="J33" i="1"/>
  <c r="N33" i="1" s="1"/>
  <c r="H34" i="1"/>
  <c r="O34" i="1" s="1"/>
  <c r="I34" i="1"/>
  <c r="M34" i="1" s="1"/>
  <c r="J34" i="1"/>
  <c r="N34" i="1" s="1"/>
  <c r="H35" i="1"/>
  <c r="O35" i="1" s="1"/>
  <c r="I35" i="1"/>
  <c r="J35" i="1"/>
  <c r="N35" i="1" s="1"/>
  <c r="H36" i="1"/>
  <c r="O36" i="1" s="1"/>
  <c r="I36" i="1"/>
  <c r="M36" i="1" s="1"/>
  <c r="J36" i="1"/>
  <c r="N36" i="1" s="1"/>
  <c r="H37" i="1"/>
  <c r="O37" i="1" s="1"/>
  <c r="I37" i="1"/>
  <c r="J37" i="1"/>
  <c r="N37" i="1" s="1"/>
  <c r="H38" i="1"/>
  <c r="O38" i="1" s="1"/>
  <c r="I38" i="1"/>
  <c r="M38" i="1" s="1"/>
  <c r="J38" i="1"/>
  <c r="N38" i="1" s="1"/>
  <c r="H39" i="1"/>
  <c r="O39" i="1" s="1"/>
  <c r="I39" i="1"/>
  <c r="J39" i="1"/>
  <c r="N39" i="1" s="1"/>
  <c r="H40" i="1"/>
  <c r="O40" i="1" s="1"/>
  <c r="I40" i="1"/>
  <c r="M40" i="1" s="1"/>
  <c r="J40" i="1"/>
  <c r="N40" i="1" s="1"/>
  <c r="H41" i="1"/>
  <c r="O41" i="1" s="1"/>
  <c r="I41" i="1"/>
  <c r="J41" i="1"/>
  <c r="N41" i="1" s="1"/>
  <c r="H42" i="1"/>
  <c r="O42" i="1" s="1"/>
  <c r="I42" i="1"/>
  <c r="M42" i="1" s="1"/>
  <c r="J42" i="1"/>
  <c r="N42" i="1" s="1"/>
  <c r="H43" i="1"/>
  <c r="O43" i="1" s="1"/>
  <c r="I43" i="1"/>
  <c r="J43" i="1"/>
  <c r="N43" i="1" s="1"/>
  <c r="H44" i="1"/>
  <c r="O44" i="1" s="1"/>
  <c r="I44" i="1"/>
  <c r="M44" i="1" s="1"/>
  <c r="J44" i="1"/>
  <c r="N44" i="1" s="1"/>
  <c r="H45" i="1"/>
  <c r="O45" i="1" s="1"/>
  <c r="I45" i="1"/>
  <c r="J45" i="1"/>
  <c r="N45" i="1" s="1"/>
  <c r="H46" i="1"/>
  <c r="O46" i="1" s="1"/>
  <c r="I46" i="1"/>
  <c r="M46" i="1" s="1"/>
  <c r="J46" i="1"/>
  <c r="N46" i="1" s="1"/>
  <c r="H47" i="1"/>
  <c r="O47" i="1" s="1"/>
  <c r="I47" i="1"/>
  <c r="J47" i="1"/>
  <c r="N47" i="1" s="1"/>
  <c r="H48" i="1"/>
  <c r="O48" i="1" s="1"/>
  <c r="I48" i="1"/>
  <c r="M48" i="1" s="1"/>
  <c r="J48" i="1"/>
  <c r="N48" i="1" s="1"/>
  <c r="H49" i="1"/>
  <c r="O49" i="1" s="1"/>
  <c r="I49" i="1"/>
  <c r="J49" i="1"/>
  <c r="N49" i="1" s="1"/>
  <c r="H50" i="1"/>
  <c r="O50" i="1" s="1"/>
  <c r="I50" i="1"/>
  <c r="M50" i="1" s="1"/>
  <c r="J50" i="1"/>
  <c r="N50" i="1" s="1"/>
  <c r="H51" i="1"/>
  <c r="O51" i="1" s="1"/>
  <c r="I51" i="1"/>
  <c r="J51" i="1"/>
  <c r="N51" i="1" s="1"/>
  <c r="H52" i="1"/>
  <c r="O52" i="1" s="1"/>
  <c r="I52" i="1"/>
  <c r="M52" i="1" s="1"/>
  <c r="J52" i="1"/>
  <c r="N52" i="1" s="1"/>
  <c r="H53" i="1"/>
  <c r="O53" i="1" s="1"/>
  <c r="I53" i="1"/>
  <c r="J53" i="1"/>
  <c r="N53" i="1" s="1"/>
  <c r="H54" i="1"/>
  <c r="O54" i="1" s="1"/>
  <c r="I54" i="1"/>
  <c r="M54" i="1" s="1"/>
  <c r="J54" i="1"/>
  <c r="N54" i="1" s="1"/>
  <c r="H55" i="1"/>
  <c r="O55" i="1" s="1"/>
  <c r="I55" i="1"/>
  <c r="J55" i="1"/>
  <c r="N55" i="1" s="1"/>
  <c r="H56" i="1"/>
  <c r="O56" i="1" s="1"/>
  <c r="I56" i="1"/>
  <c r="M56" i="1" s="1"/>
  <c r="J56" i="1"/>
  <c r="N56" i="1" s="1"/>
  <c r="H57" i="1"/>
  <c r="O57" i="1" s="1"/>
  <c r="I57" i="1"/>
  <c r="J57" i="1"/>
  <c r="N57" i="1" s="1"/>
  <c r="H58" i="1"/>
  <c r="O58" i="1" s="1"/>
  <c r="I58" i="1"/>
  <c r="M58" i="1" s="1"/>
  <c r="J58" i="1"/>
  <c r="N58" i="1" s="1"/>
  <c r="H59" i="1"/>
  <c r="O59" i="1" s="1"/>
  <c r="I59" i="1"/>
  <c r="J59" i="1"/>
  <c r="N59" i="1" s="1"/>
  <c r="H60" i="1"/>
  <c r="O60" i="1" s="1"/>
  <c r="I60" i="1"/>
  <c r="M60" i="1" s="1"/>
  <c r="J60" i="1"/>
  <c r="N60" i="1" s="1"/>
  <c r="H61" i="1"/>
  <c r="O61" i="1" s="1"/>
  <c r="I61" i="1"/>
  <c r="J61" i="1"/>
  <c r="N61" i="1" s="1"/>
  <c r="H62" i="1"/>
  <c r="O62" i="1" s="1"/>
  <c r="I62" i="1"/>
  <c r="M62" i="1" s="1"/>
  <c r="J62" i="1"/>
  <c r="N62" i="1" s="1"/>
  <c r="H63" i="1"/>
  <c r="O63" i="1" s="1"/>
  <c r="I63" i="1"/>
  <c r="J63" i="1"/>
  <c r="N63" i="1" s="1"/>
  <c r="H64" i="1"/>
  <c r="O64" i="1" s="1"/>
  <c r="I64" i="1"/>
  <c r="M64" i="1" s="1"/>
  <c r="J64" i="1"/>
  <c r="N64" i="1" s="1"/>
  <c r="H65" i="1"/>
  <c r="O65" i="1" s="1"/>
  <c r="I65" i="1"/>
  <c r="J65" i="1"/>
  <c r="N65" i="1" s="1"/>
  <c r="H66" i="1"/>
  <c r="O66" i="1" s="1"/>
  <c r="I66" i="1"/>
  <c r="M66" i="1" s="1"/>
  <c r="J66" i="1"/>
  <c r="H67" i="1"/>
  <c r="O67" i="1" s="1"/>
  <c r="I67" i="1"/>
  <c r="M67" i="1" s="1"/>
  <c r="J67" i="1"/>
  <c r="N67" i="1" s="1"/>
  <c r="H68" i="1"/>
  <c r="O68" i="1" s="1"/>
  <c r="I68" i="1"/>
  <c r="M68" i="1" s="1"/>
  <c r="J68" i="1"/>
  <c r="H69" i="1"/>
  <c r="O69" i="1" s="1"/>
  <c r="I69" i="1"/>
  <c r="M69" i="1" s="1"/>
  <c r="J69" i="1"/>
  <c r="N69" i="1" s="1"/>
  <c r="H70" i="1"/>
  <c r="O70" i="1" s="1"/>
  <c r="I70" i="1"/>
  <c r="M70" i="1" s="1"/>
  <c r="J70" i="1"/>
  <c r="H71" i="1"/>
  <c r="O71" i="1" s="1"/>
  <c r="I71" i="1"/>
  <c r="M71" i="1" s="1"/>
  <c r="J71" i="1"/>
  <c r="N71" i="1" s="1"/>
  <c r="H72" i="1"/>
  <c r="O72" i="1" s="1"/>
  <c r="I72" i="1"/>
  <c r="M72" i="1" s="1"/>
  <c r="J72" i="1"/>
  <c r="H73" i="1"/>
  <c r="O73" i="1" s="1"/>
  <c r="I73" i="1"/>
  <c r="M73" i="1" s="1"/>
  <c r="J73" i="1"/>
  <c r="N73" i="1" s="1"/>
  <c r="H74" i="1"/>
  <c r="O74" i="1" s="1"/>
  <c r="I74" i="1"/>
  <c r="M74" i="1" s="1"/>
  <c r="J74" i="1"/>
  <c r="H75" i="1"/>
  <c r="O75" i="1" s="1"/>
  <c r="I75" i="1"/>
  <c r="M75" i="1" s="1"/>
  <c r="J75" i="1"/>
  <c r="N75" i="1" s="1"/>
  <c r="H76" i="1"/>
  <c r="O76" i="1" s="1"/>
  <c r="I76" i="1"/>
  <c r="M76" i="1" s="1"/>
  <c r="J76" i="1"/>
  <c r="H77" i="1"/>
  <c r="O77" i="1" s="1"/>
  <c r="I77" i="1"/>
  <c r="M77" i="1" s="1"/>
  <c r="J77" i="1"/>
  <c r="N77" i="1" s="1"/>
  <c r="H78" i="1"/>
  <c r="O78" i="1" s="1"/>
  <c r="I78" i="1"/>
  <c r="M78" i="1" s="1"/>
  <c r="J78" i="1"/>
  <c r="H79" i="1"/>
  <c r="O79" i="1" s="1"/>
  <c r="I79" i="1"/>
  <c r="M79" i="1" s="1"/>
  <c r="J79" i="1"/>
  <c r="N79" i="1" s="1"/>
  <c r="H80" i="1"/>
  <c r="O80" i="1" s="1"/>
  <c r="I80" i="1"/>
  <c r="M80" i="1" s="1"/>
  <c r="J80" i="1"/>
  <c r="H81" i="1"/>
  <c r="O81" i="1" s="1"/>
  <c r="I81" i="1"/>
  <c r="M81" i="1" s="1"/>
  <c r="J81" i="1"/>
  <c r="N81" i="1" s="1"/>
  <c r="H82" i="1"/>
  <c r="O82" i="1" s="1"/>
  <c r="I82" i="1"/>
  <c r="M82" i="1" s="1"/>
  <c r="J82" i="1"/>
  <c r="H83" i="1"/>
  <c r="O83" i="1" s="1"/>
  <c r="I83" i="1"/>
  <c r="M83" i="1" s="1"/>
  <c r="J83" i="1"/>
  <c r="N83" i="1" s="1"/>
  <c r="H84" i="1"/>
  <c r="O84" i="1" s="1"/>
  <c r="I84" i="1"/>
  <c r="M84" i="1" s="1"/>
  <c r="J84" i="1"/>
  <c r="H85" i="1"/>
  <c r="O85" i="1" s="1"/>
  <c r="I85" i="1"/>
  <c r="M85" i="1" s="1"/>
  <c r="J85" i="1"/>
  <c r="N85" i="1" s="1"/>
  <c r="H86" i="1"/>
  <c r="O86" i="1" s="1"/>
  <c r="I86" i="1"/>
  <c r="M86" i="1" s="1"/>
  <c r="J86" i="1"/>
  <c r="H87" i="1"/>
  <c r="O87" i="1" s="1"/>
  <c r="I87" i="1"/>
  <c r="M87" i="1" s="1"/>
  <c r="J87" i="1"/>
  <c r="N87" i="1" s="1"/>
  <c r="H88" i="1"/>
  <c r="O88" i="1" s="1"/>
  <c r="I88" i="1"/>
  <c r="M88" i="1" s="1"/>
  <c r="J88" i="1"/>
  <c r="H89" i="1"/>
  <c r="O89" i="1" s="1"/>
  <c r="I89" i="1"/>
  <c r="M89" i="1" s="1"/>
  <c r="J89" i="1"/>
  <c r="N89" i="1" s="1"/>
  <c r="H90" i="1"/>
  <c r="O90" i="1" s="1"/>
  <c r="I90" i="1"/>
  <c r="M90" i="1" s="1"/>
  <c r="J90" i="1"/>
  <c r="H91" i="1"/>
  <c r="O91" i="1" s="1"/>
  <c r="I91" i="1"/>
  <c r="M91" i="1" s="1"/>
  <c r="J91" i="1"/>
  <c r="N91" i="1" s="1"/>
  <c r="H92" i="1"/>
  <c r="O92" i="1" s="1"/>
  <c r="I92" i="1"/>
  <c r="M92" i="1" s="1"/>
  <c r="J92" i="1"/>
  <c r="H93" i="1"/>
  <c r="O93" i="1" s="1"/>
  <c r="I93" i="1"/>
  <c r="M93" i="1" s="1"/>
  <c r="J93" i="1"/>
  <c r="N93" i="1" s="1"/>
  <c r="H94" i="1"/>
  <c r="O94" i="1" s="1"/>
  <c r="I94" i="1"/>
  <c r="M94" i="1" s="1"/>
  <c r="J94" i="1"/>
  <c r="H95" i="1"/>
  <c r="O95" i="1" s="1"/>
  <c r="I95" i="1"/>
  <c r="M95" i="1" s="1"/>
  <c r="J95" i="1"/>
  <c r="N95" i="1" s="1"/>
  <c r="H96" i="1"/>
  <c r="O96" i="1" s="1"/>
  <c r="I96" i="1"/>
  <c r="M96" i="1" s="1"/>
  <c r="J96" i="1"/>
  <c r="H97" i="1"/>
  <c r="O97" i="1" s="1"/>
  <c r="I97" i="1"/>
  <c r="M97" i="1" s="1"/>
  <c r="J97" i="1"/>
  <c r="N97" i="1" s="1"/>
  <c r="H98" i="1"/>
  <c r="O98" i="1" s="1"/>
  <c r="I98" i="1"/>
  <c r="M98" i="1" s="1"/>
  <c r="J98" i="1"/>
  <c r="H99" i="1"/>
  <c r="O99" i="1" s="1"/>
  <c r="I99" i="1"/>
  <c r="M99" i="1" s="1"/>
  <c r="J99" i="1"/>
  <c r="N99" i="1" s="1"/>
  <c r="H100" i="1"/>
  <c r="O100" i="1" s="1"/>
  <c r="I100" i="1"/>
  <c r="M100" i="1" s="1"/>
  <c r="J100" i="1"/>
  <c r="H101" i="1"/>
  <c r="O101" i="1" s="1"/>
  <c r="I101" i="1"/>
  <c r="M101" i="1" s="1"/>
  <c r="J101" i="1"/>
  <c r="N101" i="1" s="1"/>
  <c r="H102" i="1"/>
  <c r="O102" i="1" s="1"/>
  <c r="I102" i="1"/>
  <c r="M102" i="1" s="1"/>
  <c r="J102" i="1"/>
  <c r="H103" i="1"/>
  <c r="O103" i="1" s="1"/>
  <c r="I103" i="1"/>
  <c r="M103" i="1" s="1"/>
  <c r="J103" i="1"/>
  <c r="N103" i="1" s="1"/>
  <c r="H104" i="1"/>
  <c r="O104" i="1" s="1"/>
  <c r="I104" i="1"/>
  <c r="M104" i="1" s="1"/>
  <c r="J104" i="1"/>
  <c r="H105" i="1"/>
  <c r="O105" i="1" s="1"/>
  <c r="I105" i="1"/>
  <c r="M105" i="1" s="1"/>
  <c r="J105" i="1"/>
  <c r="N105" i="1" s="1"/>
  <c r="H106" i="1"/>
  <c r="O106" i="1" s="1"/>
  <c r="I106" i="1"/>
  <c r="M106" i="1" s="1"/>
  <c r="J106" i="1"/>
  <c r="H107" i="1"/>
  <c r="O107" i="1" s="1"/>
  <c r="I107" i="1"/>
  <c r="M107" i="1" s="1"/>
  <c r="J107" i="1"/>
  <c r="N107" i="1" s="1"/>
  <c r="H108" i="1"/>
  <c r="O108" i="1" s="1"/>
  <c r="I108" i="1"/>
  <c r="M108" i="1" s="1"/>
  <c r="J108" i="1"/>
  <c r="H109" i="1"/>
  <c r="O109" i="1" s="1"/>
  <c r="I109" i="1"/>
  <c r="M109" i="1" s="1"/>
  <c r="J109" i="1"/>
  <c r="N109" i="1" s="1"/>
  <c r="H110" i="1"/>
  <c r="O110" i="1" s="1"/>
  <c r="I110" i="1"/>
  <c r="M110" i="1" s="1"/>
  <c r="J110" i="1"/>
  <c r="H111" i="1"/>
  <c r="O111" i="1" s="1"/>
  <c r="I111" i="1"/>
  <c r="M111" i="1" s="1"/>
  <c r="J111" i="1"/>
  <c r="N111" i="1" s="1"/>
  <c r="H112" i="1"/>
  <c r="O112" i="1" s="1"/>
  <c r="I112" i="1"/>
  <c r="M112" i="1" s="1"/>
  <c r="J112" i="1"/>
  <c r="H113" i="1"/>
  <c r="O113" i="1" s="1"/>
  <c r="I113" i="1"/>
  <c r="M113" i="1" s="1"/>
  <c r="J113" i="1"/>
  <c r="N113" i="1" s="1"/>
  <c r="H114" i="1"/>
  <c r="O114" i="1" s="1"/>
  <c r="I114" i="1"/>
  <c r="M114" i="1" s="1"/>
  <c r="J114" i="1"/>
  <c r="H115" i="1"/>
  <c r="O115" i="1" s="1"/>
  <c r="I115" i="1"/>
  <c r="M115" i="1" s="1"/>
  <c r="J115" i="1"/>
  <c r="N115" i="1" s="1"/>
  <c r="H116" i="1"/>
  <c r="O116" i="1" s="1"/>
  <c r="I116" i="1"/>
  <c r="M116" i="1" s="1"/>
  <c r="J116" i="1"/>
  <c r="H117" i="1"/>
  <c r="O117" i="1" s="1"/>
  <c r="I117" i="1"/>
  <c r="M117" i="1" s="1"/>
  <c r="J117" i="1"/>
  <c r="N117" i="1" s="1"/>
  <c r="H118" i="1"/>
  <c r="O118" i="1" s="1"/>
  <c r="I118" i="1"/>
  <c r="M118" i="1" s="1"/>
  <c r="J118" i="1"/>
  <c r="H119" i="1"/>
  <c r="O119" i="1" s="1"/>
  <c r="I119" i="1"/>
  <c r="M119" i="1" s="1"/>
  <c r="J119" i="1"/>
  <c r="N119" i="1" s="1"/>
  <c r="H120" i="1"/>
  <c r="O120" i="1" s="1"/>
  <c r="I120" i="1"/>
  <c r="M120" i="1" s="1"/>
  <c r="J120" i="1"/>
  <c r="H121" i="1"/>
  <c r="O121" i="1" s="1"/>
  <c r="I121" i="1"/>
  <c r="M121" i="1" s="1"/>
  <c r="J121" i="1"/>
  <c r="N121" i="1" s="1"/>
  <c r="H122" i="1"/>
  <c r="O122" i="1" s="1"/>
  <c r="I122" i="1"/>
  <c r="M122" i="1" s="1"/>
  <c r="J122" i="1"/>
  <c r="H123" i="1"/>
  <c r="O123" i="1" s="1"/>
  <c r="I123" i="1"/>
  <c r="M123" i="1" s="1"/>
  <c r="J123" i="1"/>
  <c r="N123" i="1" s="1"/>
  <c r="H124" i="1"/>
  <c r="O124" i="1" s="1"/>
  <c r="I124" i="1"/>
  <c r="M124" i="1" s="1"/>
  <c r="J124" i="1"/>
  <c r="H125" i="1"/>
  <c r="O125" i="1" s="1"/>
  <c r="I125" i="1"/>
  <c r="M125" i="1" s="1"/>
  <c r="J125" i="1"/>
  <c r="N125" i="1" s="1"/>
  <c r="H126" i="1"/>
  <c r="O126" i="1" s="1"/>
  <c r="I126" i="1"/>
  <c r="M126" i="1" s="1"/>
  <c r="J126" i="1"/>
  <c r="H127" i="1"/>
  <c r="O127" i="1" s="1"/>
  <c r="I127" i="1"/>
  <c r="M127" i="1" s="1"/>
  <c r="J127" i="1"/>
  <c r="N127" i="1" s="1"/>
  <c r="H128" i="1"/>
  <c r="O128" i="1" s="1"/>
  <c r="I128" i="1"/>
  <c r="M128" i="1" s="1"/>
  <c r="J128" i="1"/>
  <c r="H129" i="1"/>
  <c r="O129" i="1" s="1"/>
  <c r="I129" i="1"/>
  <c r="M129" i="1" s="1"/>
  <c r="J129" i="1"/>
  <c r="N129" i="1" s="1"/>
  <c r="H130" i="1"/>
  <c r="O130" i="1" s="1"/>
  <c r="I130" i="1"/>
  <c r="M130" i="1" s="1"/>
  <c r="J130" i="1"/>
  <c r="H131" i="1"/>
  <c r="O131" i="1" s="1"/>
  <c r="I131" i="1"/>
  <c r="M131" i="1" s="1"/>
  <c r="J131" i="1"/>
  <c r="N131" i="1" s="1"/>
  <c r="H132" i="1"/>
  <c r="O132" i="1" s="1"/>
  <c r="I132" i="1"/>
  <c r="M132" i="1" s="1"/>
  <c r="J132" i="1"/>
  <c r="I3" i="1"/>
  <c r="M3" i="1" s="1"/>
  <c r="T3" i="1" s="1"/>
  <c r="J3" i="1"/>
  <c r="N3" i="1" s="1"/>
  <c r="S3" i="1" s="1"/>
  <c r="H3" i="1"/>
  <c r="O3" i="1" s="1"/>
  <c r="T2" i="1" l="1"/>
</calcChain>
</file>

<file path=xl/sharedStrings.xml><?xml version="1.0" encoding="utf-8"?>
<sst xmlns="http://schemas.openxmlformats.org/spreadsheetml/2006/main" count="33" uniqueCount="23">
  <si>
    <t>Date</t>
  </si>
  <si>
    <t>^SPX</t>
  </si>
  <si>
    <t>^GC</t>
  </si>
  <si>
    <t>MSFT</t>
  </si>
  <si>
    <t>^TNX Daily Return</t>
  </si>
  <si>
    <t>SPX Return</t>
  </si>
  <si>
    <t>GC Return</t>
  </si>
  <si>
    <t>MSFT Return</t>
  </si>
  <si>
    <t>-</t>
  </si>
  <si>
    <t xml:space="preserve">a) </t>
  </si>
  <si>
    <t>b)</t>
  </si>
  <si>
    <t>GC Excess Return</t>
  </si>
  <si>
    <t>MSFT Excess Return</t>
  </si>
  <si>
    <t xml:space="preserve">c) </t>
  </si>
  <si>
    <t>SPX Risk premium</t>
  </si>
  <si>
    <t>Beta</t>
  </si>
  <si>
    <t>Alpha</t>
  </si>
  <si>
    <t>GC</t>
  </si>
  <si>
    <t>d)</t>
  </si>
  <si>
    <t>The beta for microsoft is 1.16 showing that microsoft stock is a growth stock</t>
  </si>
  <si>
    <t>Alpha is the indicator of risk management indicator, MSFT has an alpha of negative a clear indication that the asset have a return commensurate with risk</t>
  </si>
  <si>
    <t>The beta for gold is 0.06 showing that gold stock indicating that the prices hardly move relative to the market as a whole.</t>
  </si>
  <si>
    <t>Alpha is the indicator of risk management indicator, GC has an alpha of 0.0009 a clear indication that the asset have a return commensurate with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</si>
</sst>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2"/>
  <sheetViews>
    <sheetView tabSelected="1" workbookViewId="0">
      <selection activeCell="K1" sqref="K1:K1048576"/>
    </sheetView>
  </sheetViews>
  <sheetFormatPr defaultRowHeight="15" x14ac:dyDescent="0.25"/>
  <cols>
    <col min="1" max="1" width="11.85546875" style="1" customWidth="1"/>
    <col min="5" max="5" width="15.85546875" bestFit="1" customWidth="1"/>
    <col min="6" max="6" width="6" customWidth="1"/>
    <col min="7" max="7" width="5.7109375" customWidth="1"/>
    <col min="8" max="8" width="10.7109375" bestFit="1" customWidth="1"/>
    <col min="9" max="9" width="9.85546875" bestFit="1" customWidth="1"/>
    <col min="10" max="10" width="12.140625" bestFit="1" customWidth="1"/>
    <col min="11" max="11" width="5.5703125" customWidth="1"/>
    <col min="13" max="13" width="16.140625" bestFit="1" customWidth="1"/>
    <col min="14" max="14" width="18.5703125" bestFit="1" customWidth="1"/>
    <col min="15" max="15" width="19.85546875" bestFit="1" customWidth="1"/>
    <col min="19" max="19" width="13.7109375" customWidth="1"/>
    <col min="24" max="24" width="49.42578125" customWidth="1"/>
    <col min="25" max="25" width="40.28515625" customWidth="1"/>
  </cols>
  <sheetData>
    <row r="1" spans="1:25" ht="15.75" thickBot="1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G1" s="2" t="s">
        <v>9</v>
      </c>
      <c r="H1" s="18" t="s">
        <v>5</v>
      </c>
      <c r="I1" s="18" t="s">
        <v>6</v>
      </c>
      <c r="J1" s="18" t="s">
        <v>7</v>
      </c>
      <c r="K1" s="18"/>
      <c r="L1" s="2" t="s">
        <v>10</v>
      </c>
      <c r="M1" s="18" t="s">
        <v>11</v>
      </c>
      <c r="N1" s="18" t="s">
        <v>12</v>
      </c>
      <c r="O1" s="18" t="s">
        <v>14</v>
      </c>
      <c r="Q1" s="2" t="s">
        <v>13</v>
      </c>
      <c r="S1" s="18" t="s">
        <v>3</v>
      </c>
      <c r="T1" s="18" t="s">
        <v>17</v>
      </c>
      <c r="V1" s="2" t="s">
        <v>18</v>
      </c>
      <c r="X1" s="18" t="s">
        <v>3</v>
      </c>
      <c r="Y1" s="18" t="s">
        <v>17</v>
      </c>
    </row>
    <row r="2" spans="1:25" s="3" customFormat="1" x14ac:dyDescent="0.25">
      <c r="A2" s="4">
        <v>43956</v>
      </c>
      <c r="B2" s="3">
        <v>2868.4353900000001</v>
      </c>
      <c r="C2" s="3">
        <v>1710.6</v>
      </c>
      <c r="D2" s="3">
        <v>180.76</v>
      </c>
      <c r="E2" s="3">
        <v>2.6001584517931775E-5</v>
      </c>
      <c r="H2" s="3" t="s">
        <v>8</v>
      </c>
      <c r="I2" s="3" t="s">
        <v>8</v>
      </c>
      <c r="J2" s="3" t="s">
        <v>8</v>
      </c>
      <c r="M2" s="3" t="s">
        <v>8</v>
      </c>
      <c r="N2" s="3" t="s">
        <v>8</v>
      </c>
      <c r="O2" s="3" t="s">
        <v>8</v>
      </c>
      <c r="R2" s="19" t="s">
        <v>15</v>
      </c>
      <c r="S2" s="5">
        <f>SLOPE(N3:N132,O3:O132)</f>
        <v>1.1622642775658578</v>
      </c>
      <c r="T2" s="5">
        <f>SLOPE(M3:M132,O3:O132)</f>
        <v>5.7986848523344327E-2</v>
      </c>
      <c r="W2" s="13" t="s">
        <v>15</v>
      </c>
      <c r="X2" s="7" t="s">
        <v>19</v>
      </c>
      <c r="Y2" s="8" t="s">
        <v>21</v>
      </c>
    </row>
    <row r="3" spans="1:25" x14ac:dyDescent="0.25">
      <c r="A3" s="1">
        <v>43957</v>
      </c>
      <c r="B3">
        <v>2848.4206600000002</v>
      </c>
      <c r="C3">
        <v>1688.5</v>
      </c>
      <c r="D3">
        <v>182.54</v>
      </c>
      <c r="E3">
        <v>2.835693860370192E-5</v>
      </c>
      <c r="H3">
        <f>(B3-B2)/B2</f>
        <v>-6.9775774172134561E-3</v>
      </c>
      <c r="I3">
        <f>(C3-C2)/C2</f>
        <v>-1.2919443470127388E-2</v>
      </c>
      <c r="J3">
        <f>(D3-D2)/D2</f>
        <v>9.8473113520690485E-3</v>
      </c>
      <c r="M3">
        <f>I3-E3</f>
        <v>-1.294780040873109E-2</v>
      </c>
      <c r="N3">
        <f>J3-E3</f>
        <v>9.8189544134653466E-3</v>
      </c>
      <c r="O3">
        <f>H3-E3</f>
        <v>-7.005934355817158E-3</v>
      </c>
      <c r="R3" s="18" t="s">
        <v>16</v>
      </c>
      <c r="S3" s="2">
        <f>INTERCEPT(N3:N132,O3:O132)</f>
        <v>-8.3229909040813746E-5</v>
      </c>
      <c r="T3" s="2">
        <f>INTERCEPT(M3:M132,O3:O132)</f>
        <v>9.3682951026342691E-4</v>
      </c>
      <c r="W3" s="14"/>
      <c r="X3" s="6"/>
      <c r="Y3" s="9"/>
    </row>
    <row r="4" spans="1:25" x14ac:dyDescent="0.25">
      <c r="A4" s="1">
        <v>43958</v>
      </c>
      <c r="B4">
        <v>2881.1914499999998</v>
      </c>
      <c r="C4">
        <v>1725.8</v>
      </c>
      <c r="D4">
        <v>183.6</v>
      </c>
      <c r="E4">
        <v>2.4823383024452639E-5</v>
      </c>
      <c r="H4">
        <f t="shared" ref="H4:H67" si="0">(B4-B3)/B3</f>
        <v>1.1504898296868685E-2</v>
      </c>
      <c r="I4">
        <f t="shared" ref="I4:I67" si="1">(C4-C3)/C3</f>
        <v>2.209061297009177E-2</v>
      </c>
      <c r="J4">
        <f t="shared" ref="J4:J67" si="2">(D4-D3)/D3</f>
        <v>5.806946422701886E-3</v>
      </c>
      <c r="M4">
        <f t="shared" ref="M4:M67" si="3">I4-E4</f>
        <v>2.2065789587067317E-2</v>
      </c>
      <c r="N4">
        <f t="shared" ref="N4:N67" si="4">J4-E4</f>
        <v>5.7821230396774333E-3</v>
      </c>
      <c r="O4">
        <f t="shared" ref="O4:O67" si="5">H4-E4</f>
        <v>1.1480074913844233E-2</v>
      </c>
      <c r="W4" s="14"/>
      <c r="X4" s="6"/>
      <c r="Y4" s="9"/>
    </row>
    <row r="5" spans="1:25" x14ac:dyDescent="0.25">
      <c r="A5" s="1">
        <v>43959</v>
      </c>
      <c r="B5">
        <v>2929.8046599999998</v>
      </c>
      <c r="C5">
        <v>1713.9</v>
      </c>
      <c r="D5">
        <v>184.68</v>
      </c>
      <c r="E5">
        <v>2.7179436308477634E-5</v>
      </c>
      <c r="H5">
        <f t="shared" si="0"/>
        <v>1.6872606643338464E-2</v>
      </c>
      <c r="I5">
        <f t="shared" si="1"/>
        <v>-6.8953528798237707E-3</v>
      </c>
      <c r="J5">
        <f t="shared" si="2"/>
        <v>5.882352941176539E-3</v>
      </c>
      <c r="M5">
        <f t="shared" si="3"/>
        <v>-6.9225323161322483E-3</v>
      </c>
      <c r="N5">
        <f t="shared" si="4"/>
        <v>5.8551735048680614E-3</v>
      </c>
      <c r="O5">
        <f t="shared" si="5"/>
        <v>1.6845427207029987E-2</v>
      </c>
      <c r="W5" s="15" t="s">
        <v>16</v>
      </c>
      <c r="X5" s="6" t="s">
        <v>20</v>
      </c>
      <c r="Y5" s="10" t="s">
        <v>22</v>
      </c>
    </row>
    <row r="6" spans="1:25" x14ac:dyDescent="0.25">
      <c r="A6" s="1">
        <v>43962</v>
      </c>
      <c r="B6">
        <v>2930.3228300000001</v>
      </c>
      <c r="C6">
        <v>1698</v>
      </c>
      <c r="D6">
        <v>186.74</v>
      </c>
      <c r="E6">
        <v>2.874936173924425E-5</v>
      </c>
      <c r="H6">
        <f t="shared" si="0"/>
        <v>1.7686162052874953E-4</v>
      </c>
      <c r="I6">
        <f t="shared" si="1"/>
        <v>-9.2770873446525997E-3</v>
      </c>
      <c r="J6">
        <f t="shared" si="2"/>
        <v>1.1154429283084267E-2</v>
      </c>
      <c r="M6">
        <f t="shared" si="3"/>
        <v>-9.3058367063918439E-3</v>
      </c>
      <c r="N6">
        <f t="shared" si="4"/>
        <v>1.1125679921345022E-2</v>
      </c>
      <c r="O6">
        <f t="shared" si="5"/>
        <v>1.4811225878950528E-4</v>
      </c>
      <c r="W6" s="16"/>
      <c r="X6" s="6"/>
      <c r="Y6" s="10"/>
    </row>
    <row r="7" spans="1:25" x14ac:dyDescent="0.25">
      <c r="A7" s="1">
        <v>43963</v>
      </c>
      <c r="B7">
        <v>2870.11742</v>
      </c>
      <c r="C7">
        <v>1706.8</v>
      </c>
      <c r="D7">
        <v>182.51</v>
      </c>
      <c r="E7">
        <v>2.7179436308477634E-5</v>
      </c>
      <c r="H7">
        <f t="shared" si="0"/>
        <v>-2.0545657762902535E-2</v>
      </c>
      <c r="I7">
        <f t="shared" si="1"/>
        <v>5.1825677267373109E-3</v>
      </c>
      <c r="J7">
        <f t="shared" si="2"/>
        <v>-2.2651815358252211E-2</v>
      </c>
      <c r="M7">
        <f t="shared" si="3"/>
        <v>5.1553882904288332E-3</v>
      </c>
      <c r="N7">
        <f t="shared" si="4"/>
        <v>-2.2678994794560689E-2</v>
      </c>
      <c r="O7">
        <f t="shared" si="5"/>
        <v>-2.0572837199211012E-2</v>
      </c>
      <c r="W7" s="16"/>
      <c r="X7" s="6"/>
      <c r="Y7" s="10"/>
    </row>
    <row r="8" spans="1:25" ht="15.75" thickBot="1" x14ac:dyDescent="0.3">
      <c r="A8" s="1">
        <v>43964</v>
      </c>
      <c r="B8">
        <v>2819.9958499999998</v>
      </c>
      <c r="C8">
        <v>1716.4</v>
      </c>
      <c r="D8">
        <v>179.75</v>
      </c>
      <c r="E8">
        <v>2.5216155724372413E-5</v>
      </c>
      <c r="H8">
        <f t="shared" si="0"/>
        <v>-1.7463247200527512E-2</v>
      </c>
      <c r="I8">
        <f t="shared" si="1"/>
        <v>5.6245605812046736E-3</v>
      </c>
      <c r="J8">
        <f t="shared" si="2"/>
        <v>-1.5122459043340041E-2</v>
      </c>
      <c r="M8">
        <f t="shared" si="3"/>
        <v>5.5993444254803012E-3</v>
      </c>
      <c r="N8">
        <f t="shared" si="4"/>
        <v>-1.5147675199064414E-2</v>
      </c>
      <c r="O8">
        <f t="shared" si="5"/>
        <v>-1.7488463356251885E-2</v>
      </c>
      <c r="W8" s="17"/>
      <c r="X8" s="11"/>
      <c r="Y8" s="12"/>
    </row>
    <row r="9" spans="1:25" x14ac:dyDescent="0.25">
      <c r="A9" s="1">
        <v>43965</v>
      </c>
      <c r="B9">
        <v>2852.5041900000001</v>
      </c>
      <c r="C9">
        <v>1740.9</v>
      </c>
      <c r="D9">
        <v>180.53</v>
      </c>
      <c r="E9">
        <v>2.4823383024452639E-5</v>
      </c>
      <c r="H9">
        <f t="shared" si="0"/>
        <v>1.152779710651004E-2</v>
      </c>
      <c r="I9">
        <f t="shared" si="1"/>
        <v>1.4274061990212071E-2</v>
      </c>
      <c r="J9">
        <f t="shared" si="2"/>
        <v>4.3393602225312994E-3</v>
      </c>
      <c r="M9">
        <f t="shared" si="3"/>
        <v>1.4249238607187619E-2</v>
      </c>
      <c r="N9">
        <f t="shared" si="4"/>
        <v>4.3145368395068467E-3</v>
      </c>
      <c r="O9">
        <f t="shared" si="5"/>
        <v>1.1502973723485587E-2</v>
      </c>
    </row>
    <row r="10" spans="1:25" x14ac:dyDescent="0.25">
      <c r="A10" s="1">
        <v>43966</v>
      </c>
      <c r="B10">
        <v>2863.6975000000002</v>
      </c>
      <c r="C10">
        <v>1756.3</v>
      </c>
      <c r="D10">
        <v>183.16</v>
      </c>
      <c r="E10">
        <v>2.5216155724372413E-5</v>
      </c>
      <c r="H10">
        <f t="shared" si="0"/>
        <v>3.9240292930122255E-3</v>
      </c>
      <c r="I10">
        <f t="shared" si="1"/>
        <v>8.8459991958181761E-3</v>
      </c>
      <c r="J10">
        <f t="shared" si="2"/>
        <v>1.4568215809006788E-2</v>
      </c>
      <c r="M10">
        <f t="shared" si="3"/>
        <v>8.8207830400938037E-3</v>
      </c>
      <c r="N10">
        <f t="shared" si="4"/>
        <v>1.4542999653282415E-2</v>
      </c>
      <c r="O10">
        <f t="shared" si="5"/>
        <v>3.8988131372878531E-3</v>
      </c>
    </row>
    <row r="11" spans="1:25" x14ac:dyDescent="0.25">
      <c r="A11" s="1">
        <v>43969</v>
      </c>
      <c r="B11">
        <v>2953.9083500000002</v>
      </c>
      <c r="C11">
        <v>1734.4</v>
      </c>
      <c r="D11">
        <v>184.91</v>
      </c>
      <c r="E11">
        <v>2.874936173924425E-5</v>
      </c>
      <c r="H11">
        <f t="shared" si="0"/>
        <v>3.1501529054657459E-2</v>
      </c>
      <c r="I11">
        <f t="shared" si="1"/>
        <v>-1.246939588908493E-2</v>
      </c>
      <c r="J11">
        <f t="shared" si="2"/>
        <v>9.5544878794496611E-3</v>
      </c>
      <c r="M11">
        <f t="shared" si="3"/>
        <v>-1.2498145250824174E-2</v>
      </c>
      <c r="N11">
        <f t="shared" si="4"/>
        <v>9.5257385177104168E-3</v>
      </c>
      <c r="O11">
        <f t="shared" si="5"/>
        <v>3.1472779692918215E-2</v>
      </c>
    </row>
    <row r="12" spans="1:25" x14ac:dyDescent="0.25">
      <c r="A12" s="1">
        <v>43970</v>
      </c>
      <c r="B12">
        <v>2922.9396900000002</v>
      </c>
      <c r="C12">
        <v>1745.6</v>
      </c>
      <c r="D12">
        <v>183.63</v>
      </c>
      <c r="E12">
        <v>2.7571975895979151E-5</v>
      </c>
      <c r="H12">
        <f t="shared" si="0"/>
        <v>-1.048396102065929E-2</v>
      </c>
      <c r="I12">
        <f t="shared" si="1"/>
        <v>6.4575645756456516E-3</v>
      </c>
      <c r="J12">
        <f t="shared" si="2"/>
        <v>-6.9222865177654058E-3</v>
      </c>
      <c r="M12">
        <f t="shared" si="3"/>
        <v>6.4299925997496725E-3</v>
      </c>
      <c r="N12">
        <f t="shared" si="4"/>
        <v>-6.9498584936613849E-3</v>
      </c>
      <c r="O12">
        <f t="shared" si="5"/>
        <v>-1.0511532996555269E-2</v>
      </c>
    </row>
    <row r="13" spans="1:25" x14ac:dyDescent="0.25">
      <c r="A13" s="1">
        <v>43971</v>
      </c>
      <c r="B13">
        <v>2971.6121800000001</v>
      </c>
      <c r="C13">
        <v>1752.1</v>
      </c>
      <c r="D13">
        <v>185.66</v>
      </c>
      <c r="E13">
        <v>2.678685788803925E-5</v>
      </c>
      <c r="H13">
        <f t="shared" si="0"/>
        <v>1.6651896775879055E-2</v>
      </c>
      <c r="I13">
        <f t="shared" si="1"/>
        <v>3.7236480293308893E-3</v>
      </c>
      <c r="J13">
        <f t="shared" si="2"/>
        <v>1.1054838534008611E-2</v>
      </c>
      <c r="M13">
        <f t="shared" si="3"/>
        <v>3.69686117144285E-3</v>
      </c>
      <c r="N13">
        <f t="shared" si="4"/>
        <v>1.1028051676120572E-2</v>
      </c>
      <c r="O13">
        <f t="shared" si="5"/>
        <v>1.6625109917991016E-2</v>
      </c>
    </row>
    <row r="14" spans="1:25" x14ac:dyDescent="0.25">
      <c r="A14" s="1">
        <v>43972</v>
      </c>
      <c r="B14">
        <v>2948.5055699999998</v>
      </c>
      <c r="C14">
        <v>1721.9</v>
      </c>
      <c r="D14">
        <v>183.43</v>
      </c>
      <c r="E14">
        <v>2.678685788803925E-5</v>
      </c>
      <c r="H14">
        <f t="shared" si="0"/>
        <v>-7.7757825047009574E-3</v>
      </c>
      <c r="I14">
        <f t="shared" si="1"/>
        <v>-1.7236459106215296E-2</v>
      </c>
      <c r="J14">
        <f t="shared" si="2"/>
        <v>-1.201120327480335E-2</v>
      </c>
      <c r="M14">
        <f t="shared" si="3"/>
        <v>-1.7263245964103335E-2</v>
      </c>
      <c r="N14">
        <f t="shared" si="4"/>
        <v>-1.2037990132691389E-2</v>
      </c>
      <c r="O14">
        <f t="shared" si="5"/>
        <v>-7.8025693625889967E-3</v>
      </c>
    </row>
    <row r="15" spans="1:25" x14ac:dyDescent="0.25">
      <c r="A15" s="1">
        <v>43973</v>
      </c>
      <c r="B15">
        <v>2955.4526900000001</v>
      </c>
      <c r="C15">
        <v>1735.5</v>
      </c>
      <c r="D15">
        <v>183.51</v>
      </c>
      <c r="E15">
        <v>2.6001584517931775E-5</v>
      </c>
      <c r="H15">
        <f t="shared" si="0"/>
        <v>2.3561495256053623E-3</v>
      </c>
      <c r="I15">
        <f t="shared" si="1"/>
        <v>7.8982519310063937E-3</v>
      </c>
      <c r="J15">
        <f t="shared" si="2"/>
        <v>4.3613367497129192E-4</v>
      </c>
      <c r="M15">
        <f t="shared" si="3"/>
        <v>7.872250346488462E-3</v>
      </c>
      <c r="N15">
        <f t="shared" si="4"/>
        <v>4.1013209045336014E-4</v>
      </c>
      <c r="O15">
        <f t="shared" si="5"/>
        <v>2.3301479410874305E-3</v>
      </c>
    </row>
    <row r="16" spans="1:25" x14ac:dyDescent="0.25">
      <c r="A16" s="1">
        <v>43977</v>
      </c>
      <c r="B16">
        <v>2991.76505</v>
      </c>
      <c r="C16">
        <v>1705.6</v>
      </c>
      <c r="D16">
        <v>181.57</v>
      </c>
      <c r="E16">
        <v>2.7179436308477634E-5</v>
      </c>
      <c r="H16">
        <f t="shared" si="0"/>
        <v>1.2286564465357724E-2</v>
      </c>
      <c r="I16">
        <f t="shared" si="1"/>
        <v>-1.7228464419475707E-2</v>
      </c>
      <c r="J16">
        <f t="shared" si="2"/>
        <v>-1.0571630973788883E-2</v>
      </c>
      <c r="M16">
        <f t="shared" si="3"/>
        <v>-1.7255643855784184E-2</v>
      </c>
      <c r="N16">
        <f t="shared" si="4"/>
        <v>-1.0598810410097361E-2</v>
      </c>
      <c r="O16">
        <f t="shared" si="5"/>
        <v>1.2259385029049247E-2</v>
      </c>
    </row>
    <row r="17" spans="1:15" x14ac:dyDescent="0.25">
      <c r="A17" s="1">
        <v>43978</v>
      </c>
      <c r="B17">
        <v>3036.1331799999998</v>
      </c>
      <c r="C17">
        <v>1710.7</v>
      </c>
      <c r="D17">
        <v>181.81</v>
      </c>
      <c r="E17">
        <v>2.678685788803925E-5</v>
      </c>
      <c r="H17">
        <f t="shared" si="0"/>
        <v>1.4830085002831301E-2</v>
      </c>
      <c r="I17">
        <f t="shared" si="1"/>
        <v>2.9901500938087104E-3</v>
      </c>
      <c r="J17">
        <f t="shared" si="2"/>
        <v>1.3218042628187977E-3</v>
      </c>
      <c r="M17">
        <f t="shared" si="3"/>
        <v>2.9633632359206711E-3</v>
      </c>
      <c r="N17">
        <f t="shared" si="4"/>
        <v>1.2950174049307585E-3</v>
      </c>
      <c r="O17">
        <f t="shared" si="5"/>
        <v>1.4803298144943262E-2</v>
      </c>
    </row>
    <row r="18" spans="1:15" x14ac:dyDescent="0.25">
      <c r="A18" s="1">
        <v>43979</v>
      </c>
      <c r="B18">
        <v>3029.7330900000002</v>
      </c>
      <c r="C18">
        <v>1742.7</v>
      </c>
      <c r="D18">
        <v>181.4</v>
      </c>
      <c r="E18">
        <v>2.7571975895979151E-5</v>
      </c>
      <c r="H18">
        <f t="shared" si="0"/>
        <v>-2.1079740645631481E-3</v>
      </c>
      <c r="I18">
        <f t="shared" si="1"/>
        <v>1.870579295025428E-2</v>
      </c>
      <c r="J18">
        <f t="shared" si="2"/>
        <v>-2.2551014795665616E-3</v>
      </c>
      <c r="M18">
        <f t="shared" si="3"/>
        <v>1.8678220974358301E-2</v>
      </c>
      <c r="N18">
        <f t="shared" si="4"/>
        <v>-2.2826734554625408E-3</v>
      </c>
      <c r="O18">
        <f t="shared" si="5"/>
        <v>-2.1355460404591273E-3</v>
      </c>
    </row>
    <row r="19" spans="1:15" x14ac:dyDescent="0.25">
      <c r="A19" s="1">
        <v>43980</v>
      </c>
      <c r="B19">
        <v>3044.3051500000001</v>
      </c>
      <c r="C19">
        <v>1765.7</v>
      </c>
      <c r="D19">
        <v>183.25</v>
      </c>
      <c r="E19">
        <v>2.5608889552941605E-5</v>
      </c>
      <c r="H19">
        <f t="shared" si="0"/>
        <v>4.8096844068861409E-3</v>
      </c>
      <c r="I19">
        <f t="shared" si="1"/>
        <v>1.3197911287083261E-2</v>
      </c>
      <c r="J19">
        <f t="shared" si="2"/>
        <v>1.0198456449834588E-2</v>
      </c>
      <c r="M19">
        <f t="shared" si="3"/>
        <v>1.317230239753032E-2</v>
      </c>
      <c r="N19">
        <f t="shared" si="4"/>
        <v>1.0172847560281646E-2</v>
      </c>
      <c r="O19">
        <f t="shared" si="5"/>
        <v>4.7840755173331993E-3</v>
      </c>
    </row>
    <row r="20" spans="1:15" x14ac:dyDescent="0.25">
      <c r="A20" s="1">
        <v>43983</v>
      </c>
      <c r="B20">
        <v>3055.7328699999998</v>
      </c>
      <c r="C20">
        <v>1763.7</v>
      </c>
      <c r="D20">
        <v>182.83</v>
      </c>
      <c r="E20">
        <v>2.6001584517931775E-5</v>
      </c>
      <c r="H20">
        <f t="shared" si="0"/>
        <v>3.7538024070943349E-3</v>
      </c>
      <c r="I20">
        <f t="shared" si="1"/>
        <v>-1.1326952483434332E-3</v>
      </c>
      <c r="J20">
        <f t="shared" si="2"/>
        <v>-2.2919508867666437E-3</v>
      </c>
      <c r="M20">
        <f t="shared" si="3"/>
        <v>-1.158696832861365E-3</v>
      </c>
      <c r="N20">
        <f t="shared" si="4"/>
        <v>-2.3179524712845755E-3</v>
      </c>
      <c r="O20">
        <f t="shared" si="5"/>
        <v>3.7278008225764031E-3</v>
      </c>
    </row>
    <row r="21" spans="1:15" x14ac:dyDescent="0.25">
      <c r="A21" s="1">
        <v>43984</v>
      </c>
      <c r="B21">
        <v>3080.8221699999999</v>
      </c>
      <c r="C21">
        <v>1749.7</v>
      </c>
      <c r="D21">
        <v>184.91</v>
      </c>
      <c r="E21">
        <v>2.678685788803925E-5</v>
      </c>
      <c r="H21">
        <f t="shared" si="0"/>
        <v>8.2105671756576345E-3</v>
      </c>
      <c r="I21">
        <f t="shared" si="1"/>
        <v>-7.9378579123433688E-3</v>
      </c>
      <c r="J21">
        <f t="shared" si="2"/>
        <v>1.137668872723286E-2</v>
      </c>
      <c r="M21">
        <f t="shared" si="3"/>
        <v>-7.9646447702314081E-3</v>
      </c>
      <c r="N21">
        <f t="shared" si="4"/>
        <v>1.1349901869344821E-2</v>
      </c>
      <c r="O21">
        <f t="shared" si="5"/>
        <v>8.1837803177695952E-3</v>
      </c>
    </row>
    <row r="22" spans="1:15" x14ac:dyDescent="0.25">
      <c r="A22" s="1">
        <v>43985</v>
      </c>
      <c r="B22">
        <v>3122.8701999999998</v>
      </c>
      <c r="C22">
        <v>1723.5</v>
      </c>
      <c r="D22">
        <v>185.36</v>
      </c>
      <c r="E22">
        <v>3.0318666337514344E-5</v>
      </c>
      <c r="H22">
        <f t="shared" si="0"/>
        <v>1.3648314534168626E-2</v>
      </c>
      <c r="I22">
        <f t="shared" si="1"/>
        <v>-1.4973995542092956E-2</v>
      </c>
      <c r="J22">
        <f t="shared" si="2"/>
        <v>2.4336163539019906E-3</v>
      </c>
      <c r="M22">
        <f t="shared" si="3"/>
        <v>-1.500431420843047E-2</v>
      </c>
      <c r="N22">
        <f t="shared" si="4"/>
        <v>2.4032976875644763E-3</v>
      </c>
      <c r="O22">
        <f t="shared" si="5"/>
        <v>1.3617995867831112E-2</v>
      </c>
    </row>
    <row r="23" spans="1:15" x14ac:dyDescent="0.25">
      <c r="A23" s="1">
        <v>43986</v>
      </c>
      <c r="B23">
        <v>3112.3464399999998</v>
      </c>
      <c r="C23">
        <v>1746.4</v>
      </c>
      <c r="D23">
        <v>182.92</v>
      </c>
      <c r="E23">
        <v>3.2279424789116717E-5</v>
      </c>
      <c r="H23">
        <f t="shared" si="0"/>
        <v>-3.3698999081037818E-3</v>
      </c>
      <c r="I23">
        <f t="shared" si="1"/>
        <v>1.3286916158978875E-2</v>
      </c>
      <c r="J23">
        <f t="shared" si="2"/>
        <v>-1.3163573586534453E-2</v>
      </c>
      <c r="M23">
        <f t="shared" si="3"/>
        <v>1.3254636734189758E-2</v>
      </c>
      <c r="N23">
        <f t="shared" si="4"/>
        <v>-1.3195853011323569E-2</v>
      </c>
      <c r="O23">
        <f t="shared" si="5"/>
        <v>-3.4021793328928985E-3</v>
      </c>
    </row>
    <row r="24" spans="1:15" x14ac:dyDescent="0.25">
      <c r="A24" s="1">
        <v>43987</v>
      </c>
      <c r="B24">
        <v>3193.92776</v>
      </c>
      <c r="C24">
        <v>1701.9</v>
      </c>
      <c r="D24">
        <v>187.2</v>
      </c>
      <c r="E24">
        <v>3.5806350472178394E-5</v>
      </c>
      <c r="H24">
        <f t="shared" si="0"/>
        <v>2.6212159080850984E-2</v>
      </c>
      <c r="I24">
        <f t="shared" si="1"/>
        <v>-2.5480989464040309E-2</v>
      </c>
      <c r="J24">
        <f t="shared" si="2"/>
        <v>2.3398206866389687E-2</v>
      </c>
      <c r="M24">
        <f t="shared" si="3"/>
        <v>-2.5516795814512487E-2</v>
      </c>
      <c r="N24">
        <f t="shared" si="4"/>
        <v>2.3362400515917509E-2</v>
      </c>
      <c r="O24">
        <f t="shared" si="5"/>
        <v>2.6176352730378806E-2</v>
      </c>
    </row>
    <row r="25" spans="1:15" x14ac:dyDescent="0.25">
      <c r="A25" s="1">
        <v>43990</v>
      </c>
      <c r="B25">
        <v>3232.3857499999999</v>
      </c>
      <c r="C25">
        <v>1723.8</v>
      </c>
      <c r="D25">
        <v>188.36</v>
      </c>
      <c r="E25">
        <v>3.4631056829326212E-5</v>
      </c>
      <c r="H25">
        <f t="shared" si="0"/>
        <v>1.2040970519633758E-2</v>
      </c>
      <c r="I25">
        <f t="shared" si="1"/>
        <v>1.2867971091133358E-2</v>
      </c>
      <c r="J25">
        <f t="shared" si="2"/>
        <v>6.1965811965813307E-3</v>
      </c>
      <c r="M25">
        <f t="shared" si="3"/>
        <v>1.2833340034304032E-2</v>
      </c>
      <c r="N25">
        <f t="shared" si="4"/>
        <v>6.1619501397520045E-3</v>
      </c>
      <c r="O25">
        <f t="shared" si="5"/>
        <v>1.2006339462804431E-2</v>
      </c>
    </row>
    <row r="26" spans="1:15" x14ac:dyDescent="0.25">
      <c r="A26" s="1">
        <v>43991</v>
      </c>
      <c r="B26">
        <v>3207.1780600000002</v>
      </c>
      <c r="C26">
        <v>1740.3</v>
      </c>
      <c r="D26">
        <v>189.8</v>
      </c>
      <c r="E26">
        <v>3.3063456985837902E-5</v>
      </c>
      <c r="H26">
        <f t="shared" si="0"/>
        <v>-7.7984782602137535E-3</v>
      </c>
      <c r="I26">
        <f t="shared" si="1"/>
        <v>9.5718760877131926E-3</v>
      </c>
      <c r="J26">
        <f t="shared" si="2"/>
        <v>7.6449352304098408E-3</v>
      </c>
      <c r="M26">
        <f t="shared" si="3"/>
        <v>9.5388126307273547E-3</v>
      </c>
      <c r="N26">
        <f t="shared" si="4"/>
        <v>7.6118717734240029E-3</v>
      </c>
      <c r="O26">
        <f t="shared" si="5"/>
        <v>-7.8315417171995923E-3</v>
      </c>
    </row>
    <row r="27" spans="1:15" x14ac:dyDescent="0.25">
      <c r="A27" s="1">
        <v>43992</v>
      </c>
      <c r="B27">
        <v>3190.1360300000001</v>
      </c>
      <c r="C27">
        <v>1739</v>
      </c>
      <c r="D27">
        <v>196.84</v>
      </c>
      <c r="E27">
        <v>2.9534091611660429E-5</v>
      </c>
      <c r="H27">
        <f t="shared" si="0"/>
        <v>-5.3137149485239579E-3</v>
      </c>
      <c r="I27">
        <f t="shared" si="1"/>
        <v>-7.4699764408432711E-4</v>
      </c>
      <c r="J27">
        <f t="shared" si="2"/>
        <v>3.7091675447839791E-2</v>
      </c>
      <c r="M27">
        <f t="shared" si="3"/>
        <v>-7.7653173569598754E-4</v>
      </c>
      <c r="N27">
        <f t="shared" si="4"/>
        <v>3.706214135622813E-2</v>
      </c>
      <c r="O27">
        <f t="shared" si="5"/>
        <v>-5.3432490401356184E-3</v>
      </c>
    </row>
    <row r="28" spans="1:15" x14ac:dyDescent="0.25">
      <c r="A28" s="1">
        <v>43993</v>
      </c>
      <c r="B28">
        <v>3002.0953500000001</v>
      </c>
      <c r="C28">
        <v>1757.6</v>
      </c>
      <c r="D28">
        <v>186.27</v>
      </c>
      <c r="E28">
        <v>2.6001584517931775E-5</v>
      </c>
      <c r="H28">
        <f t="shared" si="0"/>
        <v>-5.8944408085319186E-2</v>
      </c>
      <c r="I28">
        <f t="shared" si="1"/>
        <v>1.0695802185163835E-2</v>
      </c>
      <c r="J28">
        <f t="shared" si="2"/>
        <v>-5.3698435277382613E-2</v>
      </c>
      <c r="M28">
        <f t="shared" si="3"/>
        <v>1.0669800600645903E-2</v>
      </c>
      <c r="N28">
        <f t="shared" si="4"/>
        <v>-5.3724436861900544E-2</v>
      </c>
      <c r="O28">
        <f t="shared" si="5"/>
        <v>-5.8970409669837118E-2</v>
      </c>
    </row>
    <row r="29" spans="1:15" x14ac:dyDescent="0.25">
      <c r="A29" s="1">
        <v>43994</v>
      </c>
      <c r="B29">
        <v>3041.31232</v>
      </c>
      <c r="C29">
        <v>1755.2</v>
      </c>
      <c r="D29">
        <v>187.74</v>
      </c>
      <c r="E29">
        <v>2.7964476658537407E-5</v>
      </c>
      <c r="H29">
        <f t="shared" si="0"/>
        <v>1.3063199341753068E-2</v>
      </c>
      <c r="I29">
        <f t="shared" si="1"/>
        <v>-1.3654984069184477E-3</v>
      </c>
      <c r="J29">
        <f t="shared" si="2"/>
        <v>7.8917700112739499E-3</v>
      </c>
      <c r="M29">
        <f t="shared" si="3"/>
        <v>-1.3934628835769851E-3</v>
      </c>
      <c r="N29">
        <f t="shared" si="4"/>
        <v>7.8638055346154125E-3</v>
      </c>
      <c r="O29">
        <f t="shared" si="5"/>
        <v>1.303523486509453E-2</v>
      </c>
    </row>
    <row r="30" spans="1:15" x14ac:dyDescent="0.25">
      <c r="A30" s="1">
        <v>43997</v>
      </c>
      <c r="B30">
        <v>3066.5888399999999</v>
      </c>
      <c r="C30">
        <v>1744.9</v>
      </c>
      <c r="D30">
        <v>188.94</v>
      </c>
      <c r="E30">
        <v>2.7964476658537407E-5</v>
      </c>
      <c r="H30">
        <f t="shared" si="0"/>
        <v>8.3110569847689598E-3</v>
      </c>
      <c r="I30">
        <f t="shared" si="1"/>
        <v>-5.868277119416565E-3</v>
      </c>
      <c r="J30">
        <f t="shared" si="2"/>
        <v>6.3918184723553246E-3</v>
      </c>
      <c r="M30">
        <f t="shared" si="3"/>
        <v>-5.8962415960751025E-3</v>
      </c>
      <c r="N30">
        <f t="shared" si="4"/>
        <v>6.3638539956967872E-3</v>
      </c>
      <c r="O30">
        <f t="shared" si="5"/>
        <v>8.2830925081104224E-3</v>
      </c>
    </row>
    <row r="31" spans="1:15" x14ac:dyDescent="0.25">
      <c r="A31" s="1">
        <v>43998</v>
      </c>
      <c r="B31">
        <v>3124.7399300000002</v>
      </c>
      <c r="C31">
        <v>1754.4</v>
      </c>
      <c r="D31">
        <v>193.57</v>
      </c>
      <c r="E31">
        <v>2.9534091611660429E-5</v>
      </c>
      <c r="H31">
        <f t="shared" si="0"/>
        <v>1.8962793199234461E-2</v>
      </c>
      <c r="I31">
        <f t="shared" si="1"/>
        <v>5.4444380766806117E-3</v>
      </c>
      <c r="J31">
        <f t="shared" si="2"/>
        <v>2.4505133904943344E-2</v>
      </c>
      <c r="M31">
        <f t="shared" si="3"/>
        <v>5.4149039850689513E-3</v>
      </c>
      <c r="N31">
        <f t="shared" si="4"/>
        <v>2.4475599813331684E-2</v>
      </c>
      <c r="O31">
        <f t="shared" si="5"/>
        <v>1.89332591076228E-2</v>
      </c>
    </row>
    <row r="32" spans="1:15" x14ac:dyDescent="0.25">
      <c r="A32" s="1">
        <v>43999</v>
      </c>
      <c r="B32">
        <v>3113.4890599999999</v>
      </c>
      <c r="C32">
        <v>1753.4</v>
      </c>
      <c r="D32">
        <v>194.24</v>
      </c>
      <c r="E32">
        <v>2.914174607249187E-5</v>
      </c>
      <c r="H32">
        <f t="shared" si="0"/>
        <v>-3.6005780487467012E-3</v>
      </c>
      <c r="I32">
        <f t="shared" si="1"/>
        <v>-5.699954400364797E-4</v>
      </c>
      <c r="J32">
        <f t="shared" si="2"/>
        <v>3.4612801570492119E-3</v>
      </c>
      <c r="M32">
        <f t="shared" si="3"/>
        <v>-5.9913718610897157E-4</v>
      </c>
      <c r="N32">
        <f t="shared" si="4"/>
        <v>3.43213841097672E-3</v>
      </c>
      <c r="O32">
        <f t="shared" si="5"/>
        <v>-3.6297197948191931E-3</v>
      </c>
    </row>
    <row r="33" spans="1:15" x14ac:dyDescent="0.25">
      <c r="A33" s="1">
        <v>44000</v>
      </c>
      <c r="B33">
        <v>3115.3447700000002</v>
      </c>
      <c r="C33">
        <v>1747.9</v>
      </c>
      <c r="D33">
        <v>196.32</v>
      </c>
      <c r="E33">
        <v>2.7964476658537407E-5</v>
      </c>
      <c r="H33">
        <f t="shared" si="0"/>
        <v>5.9602264990784074E-4</v>
      </c>
      <c r="I33">
        <f t="shared" si="1"/>
        <v>-3.1367628607277286E-3</v>
      </c>
      <c r="J33">
        <f t="shared" si="2"/>
        <v>1.0708401976935667E-2</v>
      </c>
      <c r="M33">
        <f t="shared" si="3"/>
        <v>-3.1647273373862661E-3</v>
      </c>
      <c r="N33">
        <f t="shared" si="4"/>
        <v>1.068043750027713E-2</v>
      </c>
      <c r="O33">
        <f t="shared" si="5"/>
        <v>5.6805817324930333E-4</v>
      </c>
    </row>
    <row r="34" spans="1:15" x14ac:dyDescent="0.25">
      <c r="A34" s="1">
        <v>44001</v>
      </c>
      <c r="B34">
        <v>3097.7424900000001</v>
      </c>
      <c r="C34">
        <v>1768.6</v>
      </c>
      <c r="D34">
        <v>195.15</v>
      </c>
      <c r="E34">
        <v>2.7571975895979151E-5</v>
      </c>
      <c r="H34">
        <f t="shared" si="0"/>
        <v>-5.6501868330932964E-3</v>
      </c>
      <c r="I34">
        <f t="shared" si="1"/>
        <v>1.1842782767892796E-2</v>
      </c>
      <c r="J34">
        <f t="shared" si="2"/>
        <v>-5.9596577017114278E-3</v>
      </c>
      <c r="M34">
        <f t="shared" si="3"/>
        <v>1.1815210791996817E-2</v>
      </c>
      <c r="N34">
        <f t="shared" si="4"/>
        <v>-5.987229677607407E-3</v>
      </c>
      <c r="O34">
        <f t="shared" si="5"/>
        <v>-5.6777588089892755E-3</v>
      </c>
    </row>
    <row r="35" spans="1:15" x14ac:dyDescent="0.25">
      <c r="A35" s="1">
        <v>44004</v>
      </c>
      <c r="B35">
        <v>3117.8608300000001</v>
      </c>
      <c r="C35">
        <v>1781.7</v>
      </c>
      <c r="D35">
        <v>200.57</v>
      </c>
      <c r="E35">
        <v>2.7964476658537407E-5</v>
      </c>
      <c r="H35">
        <f t="shared" si="0"/>
        <v>6.4945165923071899E-3</v>
      </c>
      <c r="I35">
        <f t="shared" si="1"/>
        <v>7.4069885785367729E-3</v>
      </c>
      <c r="J35">
        <f t="shared" si="2"/>
        <v>2.7773507558288432E-2</v>
      </c>
      <c r="M35">
        <f t="shared" si="3"/>
        <v>7.3790241018782355E-3</v>
      </c>
      <c r="N35">
        <f t="shared" si="4"/>
        <v>2.7745543081629895E-2</v>
      </c>
      <c r="O35">
        <f t="shared" si="5"/>
        <v>6.4665521156486525E-3</v>
      </c>
    </row>
    <row r="36" spans="1:15" x14ac:dyDescent="0.25">
      <c r="A36" s="1">
        <v>44005</v>
      </c>
      <c r="B36">
        <v>3131.2856299999999</v>
      </c>
      <c r="C36">
        <v>1797.1</v>
      </c>
      <c r="D36">
        <v>201.91</v>
      </c>
      <c r="E36">
        <v>2.835693860370192E-5</v>
      </c>
      <c r="H36">
        <f t="shared" si="0"/>
        <v>4.3057726858192627E-3</v>
      </c>
      <c r="I36">
        <f t="shared" si="1"/>
        <v>8.6434304316101839E-3</v>
      </c>
      <c r="J36">
        <f t="shared" si="2"/>
        <v>6.6809592660916559E-3</v>
      </c>
      <c r="M36">
        <f t="shared" si="3"/>
        <v>8.615073493006482E-3</v>
      </c>
      <c r="N36">
        <f t="shared" si="4"/>
        <v>6.6526023274879539E-3</v>
      </c>
      <c r="O36">
        <f t="shared" si="5"/>
        <v>4.2774157472155608E-3</v>
      </c>
    </row>
    <row r="37" spans="1:15" x14ac:dyDescent="0.25">
      <c r="A37" s="1">
        <v>44006</v>
      </c>
      <c r="B37">
        <v>3050.33475</v>
      </c>
      <c r="C37">
        <v>1792.6</v>
      </c>
      <c r="D37">
        <v>197.84</v>
      </c>
      <c r="E37">
        <v>2.7179436308477634E-5</v>
      </c>
      <c r="H37">
        <f t="shared" si="0"/>
        <v>-2.5852282278062213E-2</v>
      </c>
      <c r="I37">
        <f t="shared" si="1"/>
        <v>-2.5040342774469981E-3</v>
      </c>
      <c r="J37">
        <f t="shared" si="2"/>
        <v>-2.0157495914021065E-2</v>
      </c>
      <c r="M37">
        <f t="shared" si="3"/>
        <v>-2.5312137137554758E-3</v>
      </c>
      <c r="N37">
        <f t="shared" si="4"/>
        <v>-2.0184675350329542E-2</v>
      </c>
      <c r="O37">
        <f t="shared" si="5"/>
        <v>-2.5879461714370691E-2</v>
      </c>
    </row>
    <row r="38" spans="1:15" x14ac:dyDescent="0.25">
      <c r="A38" s="1">
        <v>44007</v>
      </c>
      <c r="B38">
        <v>3083.7576800000002</v>
      </c>
      <c r="C38">
        <v>1788.4</v>
      </c>
      <c r="D38">
        <v>200.34</v>
      </c>
      <c r="E38">
        <v>2.678685788803925E-5</v>
      </c>
      <c r="H38">
        <f t="shared" si="0"/>
        <v>1.0957135114432991E-2</v>
      </c>
      <c r="I38">
        <f t="shared" si="1"/>
        <v>-2.3429655249357462E-3</v>
      </c>
      <c r="J38">
        <f t="shared" si="2"/>
        <v>1.2636473918317832E-2</v>
      </c>
      <c r="M38">
        <f t="shared" si="3"/>
        <v>-2.3697523828237854E-3</v>
      </c>
      <c r="N38">
        <f t="shared" si="4"/>
        <v>1.2609687060429793E-2</v>
      </c>
      <c r="O38">
        <f t="shared" si="5"/>
        <v>1.0930348256544951E-2</v>
      </c>
    </row>
    <row r="39" spans="1:15" x14ac:dyDescent="0.25">
      <c r="A39" s="1">
        <v>44008</v>
      </c>
      <c r="B39">
        <v>3009.0524</v>
      </c>
      <c r="C39">
        <v>1798.5</v>
      </c>
      <c r="D39">
        <v>196.33</v>
      </c>
      <c r="E39">
        <v>2.5216155724372413E-5</v>
      </c>
      <c r="H39">
        <f t="shared" si="0"/>
        <v>-2.422540541512332E-2</v>
      </c>
      <c r="I39">
        <f t="shared" si="1"/>
        <v>5.6475061507492222E-3</v>
      </c>
      <c r="J39">
        <f t="shared" si="2"/>
        <v>-2.0015972846161481E-2</v>
      </c>
      <c r="M39">
        <f t="shared" si="3"/>
        <v>5.6222899950248498E-3</v>
      </c>
      <c r="N39">
        <f t="shared" si="4"/>
        <v>-2.0041189001885854E-2</v>
      </c>
      <c r="O39">
        <f t="shared" si="5"/>
        <v>-2.4250621570847692E-2</v>
      </c>
    </row>
    <row r="40" spans="1:15" x14ac:dyDescent="0.25">
      <c r="A40" s="1">
        <v>44011</v>
      </c>
      <c r="B40">
        <v>3053.2388900000001</v>
      </c>
      <c r="C40">
        <v>1800.1</v>
      </c>
      <c r="D40">
        <v>198.44</v>
      </c>
      <c r="E40">
        <v>2.5216155724372413E-5</v>
      </c>
      <c r="H40">
        <f t="shared" si="0"/>
        <v>1.4684519950533281E-2</v>
      </c>
      <c r="I40">
        <f t="shared" si="1"/>
        <v>8.8963024742836196E-4</v>
      </c>
      <c r="J40">
        <f t="shared" si="2"/>
        <v>1.0747211327866272E-2</v>
      </c>
      <c r="M40">
        <f t="shared" si="3"/>
        <v>8.6441409170398954E-4</v>
      </c>
      <c r="N40">
        <f t="shared" si="4"/>
        <v>1.0721995172141899E-2</v>
      </c>
      <c r="O40">
        <f t="shared" si="5"/>
        <v>1.4659303794808908E-2</v>
      </c>
    </row>
    <row r="41" spans="1:15" x14ac:dyDescent="0.25">
      <c r="A41" s="1">
        <v>44012</v>
      </c>
      <c r="B41">
        <v>3100.2851300000002</v>
      </c>
      <c r="C41">
        <v>1820.4</v>
      </c>
      <c r="D41">
        <v>203.51</v>
      </c>
      <c r="E41">
        <v>2.6001584517931775E-5</v>
      </c>
      <c r="H41">
        <f t="shared" si="0"/>
        <v>1.5408633813124305E-2</v>
      </c>
      <c r="I41">
        <f t="shared" si="1"/>
        <v>1.1277151269374026E-2</v>
      </c>
      <c r="J41">
        <f t="shared" si="2"/>
        <v>2.5549284418463984E-2</v>
      </c>
      <c r="M41">
        <f t="shared" si="3"/>
        <v>1.1251149684856094E-2</v>
      </c>
      <c r="N41">
        <f t="shared" si="4"/>
        <v>2.5523282833946052E-2</v>
      </c>
      <c r="O41">
        <f t="shared" si="5"/>
        <v>1.5382632228606374E-2</v>
      </c>
    </row>
    <row r="42" spans="1:15" x14ac:dyDescent="0.25">
      <c r="A42" s="1">
        <v>44013</v>
      </c>
      <c r="B42">
        <v>3115.85842</v>
      </c>
      <c r="C42">
        <v>1801.9</v>
      </c>
      <c r="D42">
        <v>204.7</v>
      </c>
      <c r="E42">
        <v>2.7179436308477634E-5</v>
      </c>
      <c r="H42">
        <f t="shared" si="0"/>
        <v>5.0231799163581491E-3</v>
      </c>
      <c r="I42">
        <f t="shared" si="1"/>
        <v>-1.016260162601626E-2</v>
      </c>
      <c r="J42">
        <f t="shared" si="2"/>
        <v>5.8473785071986523E-3</v>
      </c>
      <c r="M42">
        <f t="shared" si="3"/>
        <v>-1.0189781062324738E-2</v>
      </c>
      <c r="N42">
        <f t="shared" si="4"/>
        <v>5.8201990708901747E-3</v>
      </c>
      <c r="O42">
        <f t="shared" si="5"/>
        <v>4.9960004800496715E-3</v>
      </c>
    </row>
    <row r="43" spans="1:15" x14ac:dyDescent="0.25">
      <c r="A43" s="1">
        <v>44014</v>
      </c>
      <c r="B43">
        <v>3130.01269</v>
      </c>
      <c r="C43">
        <v>1812</v>
      </c>
      <c r="D43">
        <v>206.26</v>
      </c>
      <c r="E43">
        <v>2.678685788803925E-5</v>
      </c>
      <c r="H43">
        <f t="shared" si="0"/>
        <v>4.5426550542691209E-3</v>
      </c>
      <c r="I43">
        <f t="shared" si="1"/>
        <v>5.6051945168987781E-3</v>
      </c>
      <c r="J43">
        <f t="shared" si="2"/>
        <v>7.6209086468002072E-3</v>
      </c>
      <c r="M43">
        <f t="shared" si="3"/>
        <v>5.5784076590107388E-3</v>
      </c>
      <c r="N43">
        <f t="shared" si="4"/>
        <v>7.5941217889121679E-3</v>
      </c>
      <c r="O43">
        <f t="shared" si="5"/>
        <v>4.5158681963810817E-3</v>
      </c>
    </row>
    <row r="44" spans="1:15" x14ac:dyDescent="0.25">
      <c r="A44" s="1">
        <v>44018</v>
      </c>
      <c r="B44">
        <v>3179.71875</v>
      </c>
      <c r="C44">
        <v>1816.1</v>
      </c>
      <c r="D44">
        <v>210.7</v>
      </c>
      <c r="E44">
        <v>2.7179436308477634E-5</v>
      </c>
      <c r="H44">
        <f t="shared" si="0"/>
        <v>1.5880465967056504E-2</v>
      </c>
      <c r="I44">
        <f t="shared" si="1"/>
        <v>2.2626931567328416E-3</v>
      </c>
      <c r="J44">
        <f t="shared" si="2"/>
        <v>2.1526229031319684E-2</v>
      </c>
      <c r="M44">
        <f t="shared" si="3"/>
        <v>2.235513720424364E-3</v>
      </c>
      <c r="N44">
        <f t="shared" si="4"/>
        <v>2.1499049595011206E-2</v>
      </c>
      <c r="O44">
        <f t="shared" si="5"/>
        <v>1.5853286530748027E-2</v>
      </c>
    </row>
    <row r="45" spans="1:15" x14ac:dyDescent="0.25">
      <c r="A45" s="1">
        <v>44019</v>
      </c>
      <c r="B45">
        <v>3145.3180000000002</v>
      </c>
      <c r="C45">
        <v>1834.3</v>
      </c>
      <c r="D45">
        <v>208.25</v>
      </c>
      <c r="E45">
        <v>2.5608889552941605E-5</v>
      </c>
      <c r="H45">
        <f t="shared" si="0"/>
        <v>-1.0818802763609137E-2</v>
      </c>
      <c r="I45">
        <f t="shared" si="1"/>
        <v>1.0021474588403748E-2</v>
      </c>
      <c r="J45">
        <f t="shared" si="2"/>
        <v>-1.1627906976744132E-2</v>
      </c>
      <c r="M45">
        <f t="shared" si="3"/>
        <v>9.9958656988508067E-3</v>
      </c>
      <c r="N45">
        <f t="shared" si="4"/>
        <v>-1.1653515866297074E-2</v>
      </c>
      <c r="O45">
        <f t="shared" si="5"/>
        <v>-1.0844411653162078E-2</v>
      </c>
    </row>
    <row r="46" spans="1:15" x14ac:dyDescent="0.25">
      <c r="A46" s="1">
        <v>44020</v>
      </c>
      <c r="B46">
        <v>3169.9431599999998</v>
      </c>
      <c r="C46">
        <v>1850.6</v>
      </c>
      <c r="D46">
        <v>212.83</v>
      </c>
      <c r="E46">
        <v>2.6394240627114485E-5</v>
      </c>
      <c r="H46">
        <f t="shared" si="0"/>
        <v>7.8291479589661823E-3</v>
      </c>
      <c r="I46">
        <f t="shared" si="1"/>
        <v>8.8862236275418175E-3</v>
      </c>
      <c r="J46">
        <f t="shared" si="2"/>
        <v>2.19927971188476E-2</v>
      </c>
      <c r="M46">
        <f t="shared" si="3"/>
        <v>8.859829386914703E-3</v>
      </c>
      <c r="N46">
        <f t="shared" si="4"/>
        <v>2.1966402878220485E-2</v>
      </c>
      <c r="O46">
        <f t="shared" si="5"/>
        <v>7.8027537183390679E-3</v>
      </c>
    </row>
    <row r="47" spans="1:15" x14ac:dyDescent="0.25">
      <c r="A47" s="1">
        <v>44021</v>
      </c>
      <c r="B47">
        <v>3152.0486299999998</v>
      </c>
      <c r="C47">
        <v>1833.5</v>
      </c>
      <c r="D47">
        <v>214.32</v>
      </c>
      <c r="E47">
        <v>2.4430571445632765E-5</v>
      </c>
      <c r="H47">
        <f t="shared" si="0"/>
        <v>-5.6450633644800222E-3</v>
      </c>
      <c r="I47">
        <f t="shared" si="1"/>
        <v>-9.2402464065707932E-3</v>
      </c>
      <c r="J47">
        <f t="shared" si="2"/>
        <v>7.0008927312877915E-3</v>
      </c>
      <c r="M47">
        <f t="shared" si="3"/>
        <v>-9.264676978016426E-3</v>
      </c>
      <c r="N47">
        <f t="shared" si="4"/>
        <v>6.9764621598421587E-3</v>
      </c>
      <c r="O47">
        <f t="shared" si="5"/>
        <v>-5.669493935925655E-3</v>
      </c>
    </row>
    <row r="48" spans="1:15" x14ac:dyDescent="0.25">
      <c r="A48" s="1">
        <v>44022</v>
      </c>
      <c r="B48">
        <v>3185.0423099999998</v>
      </c>
      <c r="C48">
        <v>1831.3</v>
      </c>
      <c r="D48">
        <v>213.67</v>
      </c>
      <c r="E48">
        <v>2.5608889552941605E-5</v>
      </c>
      <c r="H48">
        <f t="shared" si="0"/>
        <v>1.0467376577245269E-2</v>
      </c>
      <c r="I48">
        <f t="shared" si="1"/>
        <v>-1.1998909190073877E-3</v>
      </c>
      <c r="J48">
        <f t="shared" si="2"/>
        <v>-3.0328480776409374E-3</v>
      </c>
      <c r="M48">
        <f t="shared" si="3"/>
        <v>-1.2254998085603293E-3</v>
      </c>
      <c r="N48">
        <f t="shared" si="4"/>
        <v>-3.058456967193879E-3</v>
      </c>
      <c r="O48">
        <f t="shared" si="5"/>
        <v>1.0441767687692328E-2</v>
      </c>
    </row>
    <row r="49" spans="1:15" x14ac:dyDescent="0.25">
      <c r="A49" s="1">
        <v>44025</v>
      </c>
      <c r="B49">
        <v>3155.22361</v>
      </c>
      <c r="C49">
        <v>1843.7</v>
      </c>
      <c r="D49">
        <v>207.07</v>
      </c>
      <c r="E49">
        <v>2.5216155724372413E-5</v>
      </c>
      <c r="H49">
        <f t="shared" si="0"/>
        <v>-9.3621048318192693E-3</v>
      </c>
      <c r="I49">
        <f t="shared" si="1"/>
        <v>6.7711461803091197E-3</v>
      </c>
      <c r="J49">
        <f t="shared" si="2"/>
        <v>-3.0888753685589902E-2</v>
      </c>
      <c r="M49">
        <f t="shared" si="3"/>
        <v>6.7459300245847472E-3</v>
      </c>
      <c r="N49">
        <f t="shared" si="4"/>
        <v>-3.0913969841314275E-2</v>
      </c>
      <c r="O49">
        <f t="shared" si="5"/>
        <v>-9.3873209875436417E-3</v>
      </c>
    </row>
    <row r="50" spans="1:15" x14ac:dyDescent="0.25">
      <c r="A50" s="1">
        <v>44026</v>
      </c>
      <c r="B50">
        <v>3197.5223700000001</v>
      </c>
      <c r="C50">
        <v>1841.5</v>
      </c>
      <c r="D50">
        <v>208.35</v>
      </c>
      <c r="E50">
        <v>2.4823383024452639E-5</v>
      </c>
      <c r="H50">
        <f t="shared" si="0"/>
        <v>1.3405946845079588E-2</v>
      </c>
      <c r="I50">
        <f t="shared" si="1"/>
        <v>-1.1932526983782857E-3</v>
      </c>
      <c r="J50">
        <f t="shared" si="2"/>
        <v>6.1814845221422766E-3</v>
      </c>
      <c r="M50">
        <f t="shared" si="3"/>
        <v>-1.2180760814027383E-3</v>
      </c>
      <c r="N50">
        <f t="shared" si="4"/>
        <v>6.1566611391178239E-3</v>
      </c>
      <c r="O50">
        <f t="shared" si="5"/>
        <v>1.3381123462055135E-2</v>
      </c>
    </row>
    <row r="51" spans="1:15" x14ac:dyDescent="0.25">
      <c r="A51" s="1">
        <v>44027</v>
      </c>
      <c r="B51">
        <v>3226.5593199999998</v>
      </c>
      <c r="C51">
        <v>1841.6</v>
      </c>
      <c r="D51">
        <v>208.04</v>
      </c>
      <c r="E51">
        <v>2.5216155724372413E-5</v>
      </c>
      <c r="H51">
        <f t="shared" si="0"/>
        <v>9.0810779847647176E-3</v>
      </c>
      <c r="I51">
        <f t="shared" si="1"/>
        <v>5.4303556882926449E-5</v>
      </c>
      <c r="J51">
        <f t="shared" si="2"/>
        <v>-1.4878809695224491E-3</v>
      </c>
      <c r="M51">
        <f t="shared" si="3"/>
        <v>2.9087401158554035E-5</v>
      </c>
      <c r="N51">
        <f t="shared" si="4"/>
        <v>-1.5130971252468215E-3</v>
      </c>
      <c r="O51">
        <f t="shared" si="5"/>
        <v>9.0558618290403452E-3</v>
      </c>
    </row>
    <row r="52" spans="1:15" x14ac:dyDescent="0.25">
      <c r="A52" s="1">
        <v>44028</v>
      </c>
      <c r="B52">
        <v>3215.5740300000002</v>
      </c>
      <c r="C52">
        <v>1826.5</v>
      </c>
      <c r="D52">
        <v>203.92</v>
      </c>
      <c r="E52">
        <v>2.4430571445632765E-5</v>
      </c>
      <c r="H52">
        <f t="shared" si="0"/>
        <v>-3.4046452925587693E-3</v>
      </c>
      <c r="I52">
        <f t="shared" si="1"/>
        <v>-8.1993918331884821E-3</v>
      </c>
      <c r="J52">
        <f t="shared" si="2"/>
        <v>-1.9803883868486853E-2</v>
      </c>
      <c r="M52">
        <f t="shared" si="3"/>
        <v>-8.2238224046341148E-3</v>
      </c>
      <c r="N52">
        <f t="shared" si="4"/>
        <v>-1.9828314439932486E-2</v>
      </c>
      <c r="O52">
        <f t="shared" si="5"/>
        <v>-3.4290758640044021E-3</v>
      </c>
    </row>
    <row r="53" spans="1:15" x14ac:dyDescent="0.25">
      <c r="A53" s="1">
        <v>44029</v>
      </c>
      <c r="B53">
        <v>3224.7307000000001</v>
      </c>
      <c r="C53">
        <v>1833.7</v>
      </c>
      <c r="D53">
        <v>202.88</v>
      </c>
      <c r="E53">
        <v>2.5216155724372413E-5</v>
      </c>
      <c r="H53">
        <f t="shared" si="0"/>
        <v>2.8476004329466018E-3</v>
      </c>
      <c r="I53">
        <f t="shared" si="1"/>
        <v>3.9419655078018314E-3</v>
      </c>
      <c r="J53">
        <f t="shared" si="2"/>
        <v>-5.1000392310709694E-3</v>
      </c>
      <c r="M53">
        <f t="shared" si="3"/>
        <v>3.916749352077459E-3</v>
      </c>
      <c r="N53">
        <f t="shared" si="4"/>
        <v>-5.1252553867953419E-3</v>
      </c>
      <c r="O53">
        <f t="shared" si="5"/>
        <v>2.8223842772222294E-3</v>
      </c>
    </row>
    <row r="54" spans="1:15" x14ac:dyDescent="0.25">
      <c r="A54" s="1">
        <v>44032</v>
      </c>
      <c r="B54">
        <v>3251.8421199999998</v>
      </c>
      <c r="C54">
        <v>1840.1</v>
      </c>
      <c r="D54">
        <v>211.6</v>
      </c>
      <c r="E54">
        <v>2.4430571445632765E-5</v>
      </c>
      <c r="H54">
        <f t="shared" si="0"/>
        <v>8.4073439062678085E-3</v>
      </c>
      <c r="I54">
        <f t="shared" si="1"/>
        <v>3.4902110486992764E-3</v>
      </c>
      <c r="J54">
        <f t="shared" si="2"/>
        <v>4.2981072555205044E-2</v>
      </c>
      <c r="M54">
        <f t="shared" si="3"/>
        <v>3.4657804772536436E-3</v>
      </c>
      <c r="N54">
        <f t="shared" si="4"/>
        <v>4.2956641983759411E-2</v>
      </c>
      <c r="O54">
        <f t="shared" si="5"/>
        <v>8.3829133348221757E-3</v>
      </c>
    </row>
    <row r="55" spans="1:15" x14ac:dyDescent="0.25">
      <c r="A55" s="1">
        <v>44033</v>
      </c>
      <c r="B55">
        <v>3257.29801</v>
      </c>
      <c r="C55">
        <v>1869.6</v>
      </c>
      <c r="D55">
        <v>208.75</v>
      </c>
      <c r="E55">
        <v>2.4037720979919186E-5</v>
      </c>
      <c r="H55">
        <f t="shared" si="0"/>
        <v>1.677784406089242E-3</v>
      </c>
      <c r="I55">
        <f t="shared" si="1"/>
        <v>1.6031737405575786E-2</v>
      </c>
      <c r="J55">
        <f t="shared" si="2"/>
        <v>-1.3468809073723982E-2</v>
      </c>
      <c r="M55">
        <f t="shared" si="3"/>
        <v>1.6007699684595866E-2</v>
      </c>
      <c r="N55">
        <f t="shared" si="4"/>
        <v>-1.3492846794703901E-2</v>
      </c>
      <c r="O55">
        <f t="shared" si="5"/>
        <v>1.6537466851093228E-3</v>
      </c>
    </row>
    <row r="56" spans="1:15" x14ac:dyDescent="0.25">
      <c r="A56" s="1">
        <v>44034</v>
      </c>
      <c r="B56">
        <v>3276.01602</v>
      </c>
      <c r="C56">
        <v>1892.6</v>
      </c>
      <c r="D56">
        <v>211.75</v>
      </c>
      <c r="E56">
        <v>2.3644831619762385E-5</v>
      </c>
      <c r="H56">
        <f t="shared" si="0"/>
        <v>5.7464837244044645E-3</v>
      </c>
      <c r="I56">
        <f t="shared" si="1"/>
        <v>1.2302096705177578E-2</v>
      </c>
      <c r="J56">
        <f t="shared" si="2"/>
        <v>1.437125748502994E-2</v>
      </c>
      <c r="M56">
        <f t="shared" si="3"/>
        <v>1.2278451873557816E-2</v>
      </c>
      <c r="N56">
        <f t="shared" si="4"/>
        <v>1.4347612653410178E-2</v>
      </c>
      <c r="O56">
        <f t="shared" si="5"/>
        <v>5.7228388927847021E-3</v>
      </c>
    </row>
    <row r="57" spans="1:15" x14ac:dyDescent="0.25">
      <c r="A57" s="1">
        <v>44035</v>
      </c>
      <c r="B57">
        <v>3235.6632500000001</v>
      </c>
      <c r="C57">
        <v>1917.4</v>
      </c>
      <c r="D57">
        <v>202.54</v>
      </c>
      <c r="E57">
        <v>2.3251903357612846E-5</v>
      </c>
      <c r="H57">
        <f t="shared" si="0"/>
        <v>-1.2317635125605998E-2</v>
      </c>
      <c r="I57">
        <f t="shared" si="1"/>
        <v>1.3103666913241141E-2</v>
      </c>
      <c r="J57">
        <f t="shared" si="2"/>
        <v>-4.3494687131050806E-2</v>
      </c>
      <c r="M57">
        <f t="shared" si="3"/>
        <v>1.3080415009883528E-2</v>
      </c>
      <c r="N57">
        <f t="shared" si="4"/>
        <v>-4.3517939034408419E-2</v>
      </c>
      <c r="O57">
        <f t="shared" si="5"/>
        <v>-1.2340887028963611E-2</v>
      </c>
    </row>
    <row r="58" spans="1:15" x14ac:dyDescent="0.25">
      <c r="A58" s="1">
        <v>44036</v>
      </c>
      <c r="B58">
        <v>3215.6298000000002</v>
      </c>
      <c r="C58">
        <v>1925.2</v>
      </c>
      <c r="D58">
        <v>201.3</v>
      </c>
      <c r="E58">
        <v>2.3251903357612846E-5</v>
      </c>
      <c r="H58">
        <f t="shared" si="0"/>
        <v>-6.1914508563274935E-3</v>
      </c>
      <c r="I58">
        <f t="shared" si="1"/>
        <v>4.0680087618650013E-3</v>
      </c>
      <c r="J58">
        <f t="shared" si="2"/>
        <v>-6.1222474572922916E-3</v>
      </c>
      <c r="M58">
        <f t="shared" si="3"/>
        <v>4.0447568585073885E-3</v>
      </c>
      <c r="N58">
        <f t="shared" si="4"/>
        <v>-6.1454993606499045E-3</v>
      </c>
      <c r="O58">
        <f t="shared" si="5"/>
        <v>-6.2147027596851064E-3</v>
      </c>
    </row>
    <row r="59" spans="1:15" x14ac:dyDescent="0.25">
      <c r="A59" s="1">
        <v>44039</v>
      </c>
      <c r="B59">
        <v>3239.4063000000001</v>
      </c>
      <c r="C59">
        <v>1955.4</v>
      </c>
      <c r="D59">
        <v>203.85</v>
      </c>
      <c r="E59">
        <v>2.4430571445632765E-5</v>
      </c>
      <c r="H59">
        <f t="shared" si="0"/>
        <v>7.394041440964361E-3</v>
      </c>
      <c r="I59">
        <f t="shared" si="1"/>
        <v>1.5686681903178915E-2</v>
      </c>
      <c r="J59">
        <f t="shared" si="2"/>
        <v>1.266766020864373E-2</v>
      </c>
      <c r="M59">
        <f t="shared" si="3"/>
        <v>1.5662251331733282E-2</v>
      </c>
      <c r="N59">
        <f t="shared" si="4"/>
        <v>1.2643229637198097E-2</v>
      </c>
      <c r="O59">
        <f t="shared" si="5"/>
        <v>7.3696108695187282E-3</v>
      </c>
    </row>
    <row r="60" spans="1:15" x14ac:dyDescent="0.25">
      <c r="A60" s="1">
        <v>44040</v>
      </c>
      <c r="B60">
        <v>3218.43523</v>
      </c>
      <c r="C60">
        <v>1963.9</v>
      </c>
      <c r="D60">
        <v>202.02</v>
      </c>
      <c r="E60">
        <v>2.3251903357612846E-5</v>
      </c>
      <c r="H60">
        <f t="shared" si="0"/>
        <v>-6.4737387218145662E-3</v>
      </c>
      <c r="I60">
        <f t="shared" si="1"/>
        <v>4.3469366881456481E-3</v>
      </c>
      <c r="J60">
        <f t="shared" si="2"/>
        <v>-8.9771891096393636E-3</v>
      </c>
      <c r="M60">
        <f t="shared" si="3"/>
        <v>4.3236847847880353E-3</v>
      </c>
      <c r="N60">
        <f t="shared" si="4"/>
        <v>-9.0004410129969764E-3</v>
      </c>
      <c r="O60">
        <f t="shared" si="5"/>
        <v>-6.496990625172179E-3</v>
      </c>
    </row>
    <row r="61" spans="1:15" x14ac:dyDescent="0.25">
      <c r="A61" s="1">
        <v>44041</v>
      </c>
      <c r="B61">
        <v>3258.4389900000001</v>
      </c>
      <c r="C61">
        <v>1976.7</v>
      </c>
      <c r="D61">
        <v>204.06</v>
      </c>
      <c r="E61">
        <v>2.2858936185254919E-5</v>
      </c>
      <c r="H61">
        <f t="shared" si="0"/>
        <v>1.2429568141410153E-2</v>
      </c>
      <c r="I61">
        <f t="shared" si="1"/>
        <v>6.5176434645348308E-3</v>
      </c>
      <c r="J61">
        <f t="shared" si="2"/>
        <v>1.0098010098010058E-2</v>
      </c>
      <c r="M61">
        <f t="shared" si="3"/>
        <v>6.4947845283495759E-3</v>
      </c>
      <c r="N61">
        <f t="shared" si="4"/>
        <v>1.0075151161824803E-2</v>
      </c>
      <c r="O61">
        <f t="shared" si="5"/>
        <v>1.2406709205224898E-2</v>
      </c>
    </row>
    <row r="62" spans="1:15" x14ac:dyDescent="0.25">
      <c r="A62" s="1">
        <v>44042</v>
      </c>
      <c r="B62">
        <v>3246.2245699999999</v>
      </c>
      <c r="C62">
        <v>1966.8</v>
      </c>
      <c r="D62">
        <v>203.9</v>
      </c>
      <c r="E62">
        <v>2.1679801132323817E-5</v>
      </c>
      <c r="H62">
        <f t="shared" si="0"/>
        <v>-3.7485495470333313E-3</v>
      </c>
      <c r="I62">
        <f t="shared" si="1"/>
        <v>-5.0083472454090609E-3</v>
      </c>
      <c r="J62">
        <f t="shared" si="2"/>
        <v>-7.8408311280994116E-4</v>
      </c>
      <c r="M62">
        <f t="shared" si="3"/>
        <v>-5.0300270465413847E-3</v>
      </c>
      <c r="N62">
        <f t="shared" si="4"/>
        <v>-8.0576291394226498E-4</v>
      </c>
      <c r="O62">
        <f t="shared" si="5"/>
        <v>-3.7702293481656551E-3</v>
      </c>
    </row>
    <row r="63" spans="1:15" x14ac:dyDescent="0.25">
      <c r="A63" s="1">
        <v>44043</v>
      </c>
      <c r="B63">
        <v>3271.1248799999998</v>
      </c>
      <c r="C63">
        <v>1985.9</v>
      </c>
      <c r="D63">
        <v>205.01</v>
      </c>
      <c r="E63">
        <v>2.1679801132323817E-5</v>
      </c>
      <c r="H63">
        <f t="shared" si="0"/>
        <v>7.6705444934759984E-3</v>
      </c>
      <c r="I63">
        <f t="shared" si="1"/>
        <v>9.7112060199309215E-3</v>
      </c>
      <c r="J63">
        <f t="shared" si="2"/>
        <v>5.4438450220695694E-3</v>
      </c>
      <c r="M63">
        <f t="shared" si="3"/>
        <v>9.6895262187985977E-3</v>
      </c>
      <c r="N63">
        <f t="shared" si="4"/>
        <v>5.4221652209372456E-3</v>
      </c>
      <c r="O63">
        <f t="shared" si="5"/>
        <v>7.6488646923436746E-3</v>
      </c>
    </row>
    <row r="64" spans="1:15" x14ac:dyDescent="0.25">
      <c r="A64" s="1">
        <v>44046</v>
      </c>
      <c r="B64">
        <v>3294.61337</v>
      </c>
      <c r="C64">
        <v>1986.3</v>
      </c>
      <c r="D64">
        <v>216.54</v>
      </c>
      <c r="E64">
        <v>2.2072885080381965E-5</v>
      </c>
      <c r="H64">
        <f t="shared" si="0"/>
        <v>7.1805543541340385E-3</v>
      </c>
      <c r="I64">
        <f t="shared" si="1"/>
        <v>2.0142001107803192E-4</v>
      </c>
      <c r="J64">
        <f t="shared" si="2"/>
        <v>5.6241158967855233E-2</v>
      </c>
      <c r="M64">
        <f t="shared" si="3"/>
        <v>1.7934712599764995E-4</v>
      </c>
      <c r="N64">
        <f t="shared" si="4"/>
        <v>5.6219086082774851E-2</v>
      </c>
      <c r="O64">
        <f t="shared" si="5"/>
        <v>7.1584814690536566E-3</v>
      </c>
    </row>
    <row r="65" spans="1:15" x14ac:dyDescent="0.25">
      <c r="A65" s="1">
        <v>44047</v>
      </c>
      <c r="B65">
        <v>3306.5075499999998</v>
      </c>
      <c r="C65">
        <v>2021</v>
      </c>
      <c r="D65">
        <v>213.29</v>
      </c>
      <c r="E65">
        <v>2.0500315611959863E-5</v>
      </c>
      <c r="H65">
        <f t="shared" si="0"/>
        <v>3.6101899264737634E-3</v>
      </c>
      <c r="I65">
        <f t="shared" si="1"/>
        <v>1.7469667220460176E-2</v>
      </c>
      <c r="J65">
        <f t="shared" si="2"/>
        <v>-1.5008774360395308E-2</v>
      </c>
      <c r="M65">
        <f t="shared" si="3"/>
        <v>1.7449166904848216E-2</v>
      </c>
      <c r="N65">
        <f t="shared" si="4"/>
        <v>-1.5029274676007268E-2</v>
      </c>
      <c r="O65">
        <f t="shared" si="5"/>
        <v>3.5896896108618035E-3</v>
      </c>
    </row>
    <row r="66" spans="1:15" x14ac:dyDescent="0.25">
      <c r="A66" s="1">
        <v>44048</v>
      </c>
      <c r="B66">
        <v>3327.7710699999998</v>
      </c>
      <c r="C66">
        <v>2049.3000000000002</v>
      </c>
      <c r="D66">
        <v>212.94</v>
      </c>
      <c r="E66">
        <v>2.1679801132323817E-5</v>
      </c>
      <c r="H66">
        <f t="shared" si="0"/>
        <v>6.4308094502914326E-3</v>
      </c>
      <c r="I66">
        <f t="shared" si="1"/>
        <v>1.4002968827313301E-2</v>
      </c>
      <c r="J66">
        <f t="shared" si="2"/>
        <v>-1.640958319658654E-3</v>
      </c>
      <c r="M66">
        <f t="shared" si="3"/>
        <v>1.3981289026180977E-2</v>
      </c>
      <c r="N66">
        <f t="shared" si="4"/>
        <v>-1.6626381207909778E-3</v>
      </c>
      <c r="O66">
        <f t="shared" si="5"/>
        <v>6.4091296491591088E-3</v>
      </c>
    </row>
    <row r="67" spans="1:15" x14ac:dyDescent="0.25">
      <c r="A67" s="1">
        <v>44049</v>
      </c>
      <c r="B67">
        <v>3349.1560100000002</v>
      </c>
      <c r="C67">
        <v>2069.4</v>
      </c>
      <c r="D67">
        <v>216.35</v>
      </c>
      <c r="E67">
        <v>2.1679801132323817E-5</v>
      </c>
      <c r="H67">
        <f t="shared" si="0"/>
        <v>6.4262052737901745E-3</v>
      </c>
      <c r="I67">
        <f t="shared" si="1"/>
        <v>9.8082271995315017E-3</v>
      </c>
      <c r="J67">
        <f t="shared" si="2"/>
        <v>1.6013900629285229E-2</v>
      </c>
      <c r="M67">
        <f t="shared" si="3"/>
        <v>9.7865473983991778E-3</v>
      </c>
      <c r="N67">
        <f t="shared" si="4"/>
        <v>1.5992220828152905E-2</v>
      </c>
      <c r="O67">
        <f t="shared" si="5"/>
        <v>6.4045254726578507E-3</v>
      </c>
    </row>
    <row r="68" spans="1:15" x14ac:dyDescent="0.25">
      <c r="A68" s="1">
        <v>44050</v>
      </c>
      <c r="B68">
        <v>3351.28323</v>
      </c>
      <c r="C68">
        <v>2028</v>
      </c>
      <c r="D68">
        <v>212.48</v>
      </c>
      <c r="E68">
        <v>2.2465930095583175E-5</v>
      </c>
      <c r="H68">
        <f t="shared" ref="H68:H131" si="6">(B68-B67)/B67</f>
        <v>6.3515106302851863E-4</v>
      </c>
      <c r="I68">
        <f t="shared" ref="I68:I131" si="7">(C68-C67)/C67</f>
        <v>-2.0005798782255769E-2</v>
      </c>
      <c r="J68">
        <f t="shared" ref="J68:J131" si="8">(D68-D67)/D67</f>
        <v>-1.7887681996764524E-2</v>
      </c>
      <c r="M68">
        <f t="shared" ref="M68:M131" si="9">I68-E68</f>
        <v>-2.0028264712351352E-2</v>
      </c>
      <c r="N68">
        <f t="shared" ref="N68:N131" si="10">J68-E68</f>
        <v>-1.7910147926860107E-2</v>
      </c>
      <c r="O68">
        <f t="shared" ref="O68:O131" si="11">H68-E68</f>
        <v>6.1268513293293546E-4</v>
      </c>
    </row>
    <row r="69" spans="1:15" x14ac:dyDescent="0.25">
      <c r="A69" s="1">
        <v>44053</v>
      </c>
      <c r="B69">
        <v>3360.4727400000002</v>
      </c>
      <c r="C69">
        <v>2039.7</v>
      </c>
      <c r="D69">
        <v>208.25</v>
      </c>
      <c r="E69">
        <v>2.3251903357612846E-5</v>
      </c>
      <c r="H69">
        <f t="shared" si="6"/>
        <v>2.7420869467962442E-3</v>
      </c>
      <c r="I69">
        <f t="shared" si="7"/>
        <v>5.7692307692307912E-3</v>
      </c>
      <c r="J69">
        <f t="shared" si="8"/>
        <v>-1.9907756024096338E-2</v>
      </c>
      <c r="M69">
        <f t="shared" si="9"/>
        <v>5.7459788658731784E-3</v>
      </c>
      <c r="N69">
        <f t="shared" si="10"/>
        <v>-1.9931007927453951E-2</v>
      </c>
      <c r="O69">
        <f t="shared" si="11"/>
        <v>2.7188350434386313E-3</v>
      </c>
    </row>
    <row r="70" spans="1:15" x14ac:dyDescent="0.25">
      <c r="A70" s="1">
        <v>44054</v>
      </c>
      <c r="B70">
        <v>3333.68914</v>
      </c>
      <c r="C70">
        <v>1946.3</v>
      </c>
      <c r="D70">
        <v>203.38</v>
      </c>
      <c r="E70">
        <v>2.5216155724372413E-5</v>
      </c>
      <c r="H70">
        <f t="shared" si="6"/>
        <v>-7.9701881468022869E-3</v>
      </c>
      <c r="I70">
        <f t="shared" si="7"/>
        <v>-4.5791047703093633E-2</v>
      </c>
      <c r="J70">
        <f t="shared" si="8"/>
        <v>-2.3385354141656683E-2</v>
      </c>
      <c r="M70">
        <f t="shared" si="9"/>
        <v>-4.5816263858818006E-2</v>
      </c>
      <c r="N70">
        <f t="shared" si="10"/>
        <v>-2.3410570297381056E-2</v>
      </c>
      <c r="O70">
        <f t="shared" si="11"/>
        <v>-7.9954043025266593E-3</v>
      </c>
    </row>
    <row r="71" spans="1:15" x14ac:dyDescent="0.25">
      <c r="A71" s="1">
        <v>44055</v>
      </c>
      <c r="B71">
        <v>3380.3497600000001</v>
      </c>
      <c r="C71">
        <v>1949</v>
      </c>
      <c r="D71">
        <v>209.19</v>
      </c>
      <c r="E71">
        <v>2.7179436308477634E-5</v>
      </c>
      <c r="H71">
        <f t="shared" si="6"/>
        <v>1.3996691965106294E-2</v>
      </c>
      <c r="I71">
        <f t="shared" si="7"/>
        <v>1.3872475980064973E-3</v>
      </c>
      <c r="J71">
        <f t="shared" si="8"/>
        <v>2.8567214082013976E-2</v>
      </c>
      <c r="M71">
        <f t="shared" si="9"/>
        <v>1.3600681616980196E-3</v>
      </c>
      <c r="N71">
        <f t="shared" si="10"/>
        <v>2.8540034645705498E-2</v>
      </c>
      <c r="O71">
        <f t="shared" si="11"/>
        <v>1.3969512528797816E-2</v>
      </c>
    </row>
    <row r="72" spans="1:15" x14ac:dyDescent="0.25">
      <c r="A72" s="1">
        <v>44056</v>
      </c>
      <c r="B72">
        <v>3373.4257299999999</v>
      </c>
      <c r="C72">
        <v>1970.4</v>
      </c>
      <c r="D72">
        <v>208.7</v>
      </c>
      <c r="E72">
        <v>2.7964476658537407E-5</v>
      </c>
      <c r="H72">
        <f t="shared" si="6"/>
        <v>-2.048317627345204E-3</v>
      </c>
      <c r="I72">
        <f t="shared" si="7"/>
        <v>1.0979989738327395E-2</v>
      </c>
      <c r="J72">
        <f t="shared" si="8"/>
        <v>-2.3423681820355135E-3</v>
      </c>
      <c r="M72">
        <f t="shared" si="9"/>
        <v>1.0952025261668857E-2</v>
      </c>
      <c r="N72">
        <f t="shared" si="10"/>
        <v>-2.3703326586940509E-3</v>
      </c>
      <c r="O72">
        <f t="shared" si="11"/>
        <v>-2.0762821040037414E-3</v>
      </c>
    </row>
    <row r="73" spans="1:15" x14ac:dyDescent="0.25">
      <c r="A73" s="1">
        <v>44057</v>
      </c>
      <c r="B73">
        <v>3372.84683</v>
      </c>
      <c r="C73">
        <v>1949.8</v>
      </c>
      <c r="D73">
        <v>208.9</v>
      </c>
      <c r="E73">
        <v>2.7964476658537407E-5</v>
      </c>
      <c r="H73">
        <f t="shared" si="6"/>
        <v>-1.7160597159492704E-4</v>
      </c>
      <c r="I73">
        <f t="shared" si="7"/>
        <v>-1.0454730004060157E-2</v>
      </c>
      <c r="J73">
        <f t="shared" si="8"/>
        <v>9.5831336847157196E-4</v>
      </c>
      <c r="M73">
        <f t="shared" si="9"/>
        <v>-1.0482694480718695E-2</v>
      </c>
      <c r="N73">
        <f t="shared" si="10"/>
        <v>9.3034889181303456E-4</v>
      </c>
      <c r="O73">
        <f t="shared" si="11"/>
        <v>-1.9957044825346445E-4</v>
      </c>
    </row>
    <row r="74" spans="1:15" x14ac:dyDescent="0.25">
      <c r="A74" s="1">
        <v>44060</v>
      </c>
      <c r="B74">
        <v>3381.9949700000002</v>
      </c>
      <c r="C74">
        <v>1998.7</v>
      </c>
      <c r="D74">
        <v>210.28</v>
      </c>
      <c r="E74">
        <v>2.7179436308477634E-5</v>
      </c>
      <c r="H74">
        <f t="shared" si="6"/>
        <v>2.7122903769692501E-3</v>
      </c>
      <c r="I74">
        <f t="shared" si="7"/>
        <v>2.5079495332854699E-2</v>
      </c>
      <c r="J74">
        <f t="shared" si="8"/>
        <v>6.6060315940641235E-3</v>
      </c>
      <c r="M74">
        <f t="shared" si="9"/>
        <v>2.5052315896546221E-2</v>
      </c>
      <c r="N74">
        <f t="shared" si="10"/>
        <v>6.5788521577556458E-3</v>
      </c>
      <c r="O74">
        <f t="shared" si="11"/>
        <v>2.6851109406607725E-3</v>
      </c>
    </row>
    <row r="75" spans="1:15" x14ac:dyDescent="0.25">
      <c r="A75" s="1">
        <v>44061</v>
      </c>
      <c r="B75">
        <v>3389.77502</v>
      </c>
      <c r="C75">
        <v>2013.1</v>
      </c>
      <c r="D75">
        <v>211.49</v>
      </c>
      <c r="E75">
        <v>2.6394240627114485E-5</v>
      </c>
      <c r="H75">
        <f t="shared" si="6"/>
        <v>2.3004321617899528E-3</v>
      </c>
      <c r="I75">
        <f t="shared" si="7"/>
        <v>7.2046830439785178E-3</v>
      </c>
      <c r="J75">
        <f t="shared" si="8"/>
        <v>5.7542324519688414E-3</v>
      </c>
      <c r="M75">
        <f t="shared" si="9"/>
        <v>7.1782888033514033E-3</v>
      </c>
      <c r="N75">
        <f t="shared" si="10"/>
        <v>5.727838211341727E-3</v>
      </c>
      <c r="O75">
        <f t="shared" si="11"/>
        <v>2.2740379211628383E-3</v>
      </c>
    </row>
    <row r="76" spans="1:15" x14ac:dyDescent="0.25">
      <c r="A76" s="1">
        <v>44062</v>
      </c>
      <c r="B76">
        <v>3374.8502699999999</v>
      </c>
      <c r="C76">
        <v>1970.3</v>
      </c>
      <c r="D76">
        <v>209.7</v>
      </c>
      <c r="E76">
        <v>2.678685788803925E-5</v>
      </c>
      <c r="H76">
        <f t="shared" si="6"/>
        <v>-4.4028733210737187E-3</v>
      </c>
      <c r="I76">
        <f t="shared" si="7"/>
        <v>-2.1260742138989597E-2</v>
      </c>
      <c r="J76">
        <f t="shared" si="8"/>
        <v>-8.4637571516384714E-3</v>
      </c>
      <c r="M76">
        <f t="shared" si="9"/>
        <v>-2.1287528996877636E-2</v>
      </c>
      <c r="N76">
        <f t="shared" si="10"/>
        <v>-8.4905440095265107E-3</v>
      </c>
      <c r="O76">
        <f t="shared" si="11"/>
        <v>-4.4296601789617579E-3</v>
      </c>
    </row>
    <row r="77" spans="1:15" x14ac:dyDescent="0.25">
      <c r="A77" s="1">
        <v>44063</v>
      </c>
      <c r="B77">
        <v>3385.51352</v>
      </c>
      <c r="C77">
        <v>1946.5</v>
      </c>
      <c r="D77">
        <v>214.58</v>
      </c>
      <c r="E77">
        <v>2.5608889552941605E-5</v>
      </c>
      <c r="H77">
        <f t="shared" si="6"/>
        <v>3.1596216563409382E-3</v>
      </c>
      <c r="I77">
        <f t="shared" si="7"/>
        <v>-1.2079378774805844E-2</v>
      </c>
      <c r="J77">
        <f t="shared" si="8"/>
        <v>2.3271340009537549E-2</v>
      </c>
      <c r="M77">
        <f t="shared" si="9"/>
        <v>-1.2104987664358786E-2</v>
      </c>
      <c r="N77">
        <f t="shared" si="10"/>
        <v>2.3245731119984608E-2</v>
      </c>
      <c r="O77">
        <f t="shared" si="11"/>
        <v>3.1340127667879966E-3</v>
      </c>
    </row>
    <row r="78" spans="1:15" x14ac:dyDescent="0.25">
      <c r="A78" s="1">
        <v>44064</v>
      </c>
      <c r="B78">
        <v>3397.1577299999999</v>
      </c>
      <c r="C78">
        <v>1947</v>
      </c>
      <c r="D78">
        <v>213.02</v>
      </c>
      <c r="E78">
        <v>2.5216155724372413E-5</v>
      </c>
      <c r="H78">
        <f t="shared" si="6"/>
        <v>3.4394220939339003E-3</v>
      </c>
      <c r="I78">
        <f t="shared" si="7"/>
        <v>2.5687130747495504E-4</v>
      </c>
      <c r="J78">
        <f t="shared" si="8"/>
        <v>-7.2700158449063388E-3</v>
      </c>
      <c r="M78">
        <f t="shared" si="9"/>
        <v>2.3165515175058263E-4</v>
      </c>
      <c r="N78">
        <f t="shared" si="10"/>
        <v>-7.2952320006307112E-3</v>
      </c>
      <c r="O78">
        <f t="shared" si="11"/>
        <v>3.4142059382095279E-3</v>
      </c>
    </row>
    <row r="79" spans="1:15" x14ac:dyDescent="0.25">
      <c r="A79" s="1">
        <v>44067</v>
      </c>
      <c r="B79">
        <v>3431.2820900000002</v>
      </c>
      <c r="C79">
        <v>1939.2</v>
      </c>
      <c r="D79">
        <v>213.69</v>
      </c>
      <c r="E79">
        <v>2.5608889552941605E-5</v>
      </c>
      <c r="H79">
        <f t="shared" si="6"/>
        <v>1.0044973684516042E-2</v>
      </c>
      <c r="I79">
        <f t="shared" si="7"/>
        <v>-4.006163328197203E-3</v>
      </c>
      <c r="J79">
        <f t="shared" si="8"/>
        <v>3.1452445779738404E-3</v>
      </c>
      <c r="M79">
        <f t="shared" si="9"/>
        <v>-4.0317722177501446E-3</v>
      </c>
      <c r="N79">
        <f t="shared" si="10"/>
        <v>3.1196356884208988E-3</v>
      </c>
      <c r="O79">
        <f t="shared" si="11"/>
        <v>1.00193647949631E-2</v>
      </c>
    </row>
    <row r="80" spans="1:15" x14ac:dyDescent="0.25">
      <c r="A80" s="1">
        <v>44068</v>
      </c>
      <c r="B80">
        <v>3443.6221099999998</v>
      </c>
      <c r="C80">
        <v>1923.1</v>
      </c>
      <c r="D80">
        <v>216.47</v>
      </c>
      <c r="E80">
        <v>2.7179436308477634E-5</v>
      </c>
      <c r="H80">
        <f t="shared" si="6"/>
        <v>3.5963292076634946E-3</v>
      </c>
      <c r="I80">
        <f t="shared" si="7"/>
        <v>-8.3023927392739984E-3</v>
      </c>
      <c r="J80">
        <f t="shared" si="8"/>
        <v>1.3009499742617817E-2</v>
      </c>
      <c r="M80">
        <f t="shared" si="9"/>
        <v>-8.329572175582476E-3</v>
      </c>
      <c r="N80">
        <f t="shared" si="10"/>
        <v>1.2982320306309339E-2</v>
      </c>
      <c r="O80">
        <f t="shared" si="11"/>
        <v>3.5691497713550169E-3</v>
      </c>
    </row>
    <row r="81" spans="1:15" x14ac:dyDescent="0.25">
      <c r="A81" s="1">
        <v>44069</v>
      </c>
      <c r="B81">
        <v>3478.73234</v>
      </c>
      <c r="C81">
        <v>1952.5</v>
      </c>
      <c r="D81">
        <v>221.15</v>
      </c>
      <c r="E81">
        <v>2.7179436308477634E-5</v>
      </c>
      <c r="H81">
        <f t="shared" si="6"/>
        <v>1.0195726731467708E-2</v>
      </c>
      <c r="I81">
        <f t="shared" si="7"/>
        <v>1.5287816546201493E-2</v>
      </c>
      <c r="J81">
        <f t="shared" si="8"/>
        <v>2.1619623966369506E-2</v>
      </c>
      <c r="M81">
        <f t="shared" si="9"/>
        <v>1.5260637109893015E-2</v>
      </c>
      <c r="N81">
        <f t="shared" si="10"/>
        <v>2.1592444530061029E-2</v>
      </c>
      <c r="O81">
        <f t="shared" si="11"/>
        <v>1.016854729515923E-2</v>
      </c>
    </row>
    <row r="82" spans="1:15" x14ac:dyDescent="0.25">
      <c r="A82" s="1">
        <v>44070</v>
      </c>
      <c r="B82">
        <v>3484.5502900000001</v>
      </c>
      <c r="C82">
        <v>1932.6</v>
      </c>
      <c r="D82">
        <v>226.58</v>
      </c>
      <c r="E82">
        <v>2.914174607249187E-5</v>
      </c>
      <c r="H82">
        <f t="shared" si="6"/>
        <v>1.6724339303437498E-3</v>
      </c>
      <c r="I82">
        <f t="shared" si="7"/>
        <v>-1.019206145966714E-2</v>
      </c>
      <c r="J82">
        <f t="shared" si="8"/>
        <v>2.4553470495139076E-2</v>
      </c>
      <c r="M82">
        <f t="shared" si="9"/>
        <v>-1.0221203205739632E-2</v>
      </c>
      <c r="N82">
        <f t="shared" si="10"/>
        <v>2.4524328749066585E-2</v>
      </c>
      <c r="O82">
        <f t="shared" si="11"/>
        <v>1.6432921842712579E-3</v>
      </c>
    </row>
    <row r="83" spans="1:15" x14ac:dyDescent="0.25">
      <c r="A83" s="1">
        <v>44071</v>
      </c>
      <c r="B83">
        <v>3508.0147499999998</v>
      </c>
      <c r="C83">
        <v>1974.9</v>
      </c>
      <c r="D83">
        <v>228.91</v>
      </c>
      <c r="E83">
        <v>2.914174607249187E-5</v>
      </c>
      <c r="H83">
        <f t="shared" si="6"/>
        <v>6.7338560351211602E-3</v>
      </c>
      <c r="I83">
        <f t="shared" si="7"/>
        <v>2.18876125426887E-2</v>
      </c>
      <c r="J83">
        <f t="shared" si="8"/>
        <v>1.0283343631388402E-2</v>
      </c>
      <c r="M83">
        <f t="shared" si="9"/>
        <v>2.1858470796616208E-2</v>
      </c>
      <c r="N83">
        <f t="shared" si="10"/>
        <v>1.025420188531591E-2</v>
      </c>
      <c r="O83">
        <f t="shared" si="11"/>
        <v>6.7047142890486683E-3</v>
      </c>
    </row>
    <row r="84" spans="1:15" x14ac:dyDescent="0.25">
      <c r="A84" s="1">
        <v>44074</v>
      </c>
      <c r="B84">
        <v>3500.30852</v>
      </c>
      <c r="C84">
        <v>1978.6</v>
      </c>
      <c r="D84">
        <v>225.53</v>
      </c>
      <c r="E84">
        <v>2.835693860370192E-5</v>
      </c>
      <c r="H84">
        <f t="shared" si="6"/>
        <v>-2.1967496003258763E-3</v>
      </c>
      <c r="I84">
        <f t="shared" si="7"/>
        <v>1.8735125829154986E-3</v>
      </c>
      <c r="J84">
        <f t="shared" si="8"/>
        <v>-1.4765628412913352E-2</v>
      </c>
      <c r="M84">
        <f t="shared" si="9"/>
        <v>1.8451556443117966E-3</v>
      </c>
      <c r="N84">
        <f t="shared" si="10"/>
        <v>-1.4793985351517054E-2</v>
      </c>
      <c r="O84">
        <f t="shared" si="11"/>
        <v>-2.2251065389295782E-3</v>
      </c>
    </row>
    <row r="85" spans="1:15" x14ac:dyDescent="0.25">
      <c r="A85" s="1">
        <v>44075</v>
      </c>
      <c r="B85">
        <v>3526.6513</v>
      </c>
      <c r="C85">
        <v>1978.9</v>
      </c>
      <c r="D85">
        <v>227.27</v>
      </c>
      <c r="E85">
        <v>2.678685788803925E-5</v>
      </c>
      <c r="H85">
        <f t="shared" si="6"/>
        <v>7.5258451789272417E-3</v>
      </c>
      <c r="I85">
        <f t="shared" si="7"/>
        <v>1.5162235924400178E-4</v>
      </c>
      <c r="J85">
        <f t="shared" si="8"/>
        <v>7.7151598456968434E-3</v>
      </c>
      <c r="M85">
        <f t="shared" si="9"/>
        <v>1.2483550135596253E-4</v>
      </c>
      <c r="N85">
        <f t="shared" si="10"/>
        <v>7.6883729878088041E-3</v>
      </c>
      <c r="O85">
        <f t="shared" si="11"/>
        <v>7.4990583210392025E-3</v>
      </c>
    </row>
    <row r="86" spans="1:15" x14ac:dyDescent="0.25">
      <c r="A86" s="1">
        <v>44076</v>
      </c>
      <c r="B86">
        <v>3580.8443299999999</v>
      </c>
      <c r="C86">
        <v>1944.7</v>
      </c>
      <c r="D86">
        <v>231.65</v>
      </c>
      <c r="E86">
        <v>2.6001584517931775E-5</v>
      </c>
      <c r="H86">
        <f t="shared" si="6"/>
        <v>1.5366710624325096E-2</v>
      </c>
      <c r="I86">
        <f t="shared" si="7"/>
        <v>-1.728232856637528E-2</v>
      </c>
      <c r="J86">
        <f t="shared" si="8"/>
        <v>1.9272231266775179E-2</v>
      </c>
      <c r="M86">
        <f t="shared" si="9"/>
        <v>-1.7308330150893211E-2</v>
      </c>
      <c r="N86">
        <f t="shared" si="10"/>
        <v>1.9246229682257247E-2</v>
      </c>
      <c r="O86">
        <f t="shared" si="11"/>
        <v>1.5340709039807164E-2</v>
      </c>
    </row>
    <row r="87" spans="1:15" x14ac:dyDescent="0.25">
      <c r="A87" s="1">
        <v>44077</v>
      </c>
      <c r="B87">
        <v>3455.0649100000001</v>
      </c>
      <c r="C87">
        <v>1937.8</v>
      </c>
      <c r="D87">
        <v>217.3</v>
      </c>
      <c r="E87">
        <v>2.4823383024452639E-5</v>
      </c>
      <c r="H87">
        <f t="shared" si="6"/>
        <v>-3.5125631948373433E-2</v>
      </c>
      <c r="I87">
        <f t="shared" si="7"/>
        <v>-3.5481051061860909E-3</v>
      </c>
      <c r="J87">
        <f t="shared" si="8"/>
        <v>-6.1946902654867228E-2</v>
      </c>
      <c r="M87">
        <f t="shared" si="9"/>
        <v>-3.5729284892105436E-3</v>
      </c>
      <c r="N87">
        <f t="shared" si="10"/>
        <v>-6.1971726037891681E-2</v>
      </c>
      <c r="O87">
        <f t="shared" si="11"/>
        <v>-3.5150455331397885E-2</v>
      </c>
    </row>
    <row r="88" spans="1:15" x14ac:dyDescent="0.25">
      <c r="A88" s="1">
        <v>44078</v>
      </c>
      <c r="B88">
        <v>3426.9639099999999</v>
      </c>
      <c r="C88">
        <v>1934.3</v>
      </c>
      <c r="D88">
        <v>214.25</v>
      </c>
      <c r="E88">
        <v>2.835693860370192E-5</v>
      </c>
      <c r="H88">
        <f t="shared" si="6"/>
        <v>-8.133277009837743E-3</v>
      </c>
      <c r="I88">
        <f t="shared" si="7"/>
        <v>-1.8061719475694087E-3</v>
      </c>
      <c r="J88">
        <f t="shared" si="8"/>
        <v>-1.4035895075931943E-2</v>
      </c>
      <c r="M88">
        <f t="shared" si="9"/>
        <v>-1.8345288861731106E-3</v>
      </c>
      <c r="N88">
        <f t="shared" si="10"/>
        <v>-1.4064252014535645E-2</v>
      </c>
      <c r="O88">
        <f t="shared" si="11"/>
        <v>-8.1616339484414449E-3</v>
      </c>
    </row>
    <row r="89" spans="1:15" x14ac:dyDescent="0.25">
      <c r="A89" s="1">
        <v>44082</v>
      </c>
      <c r="B89">
        <v>3331.84283</v>
      </c>
      <c r="C89">
        <v>1943.2</v>
      </c>
      <c r="D89">
        <v>202.66</v>
      </c>
      <c r="E89">
        <v>2.7179436308477634E-5</v>
      </c>
      <c r="H89">
        <f t="shared" si="6"/>
        <v>-2.775666231045891E-2</v>
      </c>
      <c r="I89">
        <f t="shared" si="7"/>
        <v>4.6011477020111106E-3</v>
      </c>
      <c r="J89">
        <f t="shared" si="8"/>
        <v>-5.4095682613768979E-2</v>
      </c>
      <c r="M89">
        <f t="shared" si="9"/>
        <v>4.5739682657026329E-3</v>
      </c>
      <c r="N89">
        <f t="shared" si="10"/>
        <v>-5.4122862050077457E-2</v>
      </c>
      <c r="O89">
        <f t="shared" si="11"/>
        <v>-2.7783841746767388E-2</v>
      </c>
    </row>
    <row r="90" spans="1:15" x14ac:dyDescent="0.25">
      <c r="A90" s="1">
        <v>44083</v>
      </c>
      <c r="B90">
        <v>3398.9593399999999</v>
      </c>
      <c r="C90">
        <v>1954.9</v>
      </c>
      <c r="D90">
        <v>211.29</v>
      </c>
      <c r="E90">
        <v>2.7964476658537407E-5</v>
      </c>
      <c r="H90">
        <f t="shared" si="6"/>
        <v>2.0143960392033207E-2</v>
      </c>
      <c r="I90">
        <f t="shared" si="7"/>
        <v>6.0209962947715343E-3</v>
      </c>
      <c r="J90">
        <f t="shared" si="8"/>
        <v>4.258363761965852E-2</v>
      </c>
      <c r="M90">
        <f t="shared" si="9"/>
        <v>5.9930318181129968E-3</v>
      </c>
      <c r="N90">
        <f t="shared" si="10"/>
        <v>4.2555673142999982E-2</v>
      </c>
      <c r="O90">
        <f t="shared" si="11"/>
        <v>2.011599591537467E-2</v>
      </c>
    </row>
    <row r="91" spans="1:15" x14ac:dyDescent="0.25">
      <c r="A91" s="1">
        <v>44084</v>
      </c>
      <c r="B91">
        <v>3339.18507</v>
      </c>
      <c r="C91">
        <v>1964.3</v>
      </c>
      <c r="D91">
        <v>205.37</v>
      </c>
      <c r="E91">
        <v>2.678685788803925E-5</v>
      </c>
      <c r="H91">
        <f t="shared" si="6"/>
        <v>-1.7586050323273327E-2</v>
      </c>
      <c r="I91">
        <f t="shared" si="7"/>
        <v>4.8084300987262076E-3</v>
      </c>
      <c r="J91">
        <f t="shared" si="8"/>
        <v>-2.8018363386814273E-2</v>
      </c>
      <c r="M91">
        <f t="shared" si="9"/>
        <v>4.7816432408381683E-3</v>
      </c>
      <c r="N91">
        <f t="shared" si="10"/>
        <v>-2.8045150244702312E-2</v>
      </c>
      <c r="O91">
        <f t="shared" si="11"/>
        <v>-1.7612837181161366E-2</v>
      </c>
    </row>
    <row r="92" spans="1:15" x14ac:dyDescent="0.25">
      <c r="A92" s="1">
        <v>44085</v>
      </c>
      <c r="B92">
        <v>3340.9661700000001</v>
      </c>
      <c r="C92">
        <v>1947.9</v>
      </c>
      <c r="D92">
        <v>204.03</v>
      </c>
      <c r="E92">
        <v>2.6394240627114485E-5</v>
      </c>
      <c r="H92">
        <f t="shared" si="6"/>
        <v>5.3339361630535544E-4</v>
      </c>
      <c r="I92">
        <f t="shared" si="7"/>
        <v>-8.3490301888712853E-3</v>
      </c>
      <c r="J92">
        <f t="shared" si="8"/>
        <v>-6.5248088815309116E-3</v>
      </c>
      <c r="M92">
        <f t="shared" si="9"/>
        <v>-8.3754244294983998E-3</v>
      </c>
      <c r="N92">
        <f t="shared" si="10"/>
        <v>-6.5512031221580261E-3</v>
      </c>
      <c r="O92">
        <f t="shared" si="11"/>
        <v>5.0699937567824096E-4</v>
      </c>
    </row>
    <row r="93" spans="1:15" x14ac:dyDescent="0.25">
      <c r="A93" s="1">
        <v>44088</v>
      </c>
      <c r="B93">
        <v>3383.5416399999999</v>
      </c>
      <c r="C93">
        <v>1963.7</v>
      </c>
      <c r="D93">
        <v>205.41</v>
      </c>
      <c r="E93">
        <v>2.678685788803925E-5</v>
      </c>
      <c r="H93">
        <f t="shared" si="6"/>
        <v>1.274346037451788E-2</v>
      </c>
      <c r="I93">
        <f t="shared" si="7"/>
        <v>8.1112993480157887E-3</v>
      </c>
      <c r="J93">
        <f t="shared" si="8"/>
        <v>6.7637112189383687E-3</v>
      </c>
      <c r="M93">
        <f t="shared" si="9"/>
        <v>8.0845124901277494E-3</v>
      </c>
      <c r="N93">
        <f t="shared" si="10"/>
        <v>6.7369243610503294E-3</v>
      </c>
      <c r="O93">
        <f t="shared" si="11"/>
        <v>1.2716673516629841E-2</v>
      </c>
    </row>
    <row r="94" spans="1:15" x14ac:dyDescent="0.25">
      <c r="A94" s="1">
        <v>44089</v>
      </c>
      <c r="B94">
        <v>3401.2009699999999</v>
      </c>
      <c r="C94">
        <v>1966.2</v>
      </c>
      <c r="D94">
        <v>208.78</v>
      </c>
      <c r="E94">
        <v>2.678685788803925E-5</v>
      </c>
      <c r="H94">
        <f t="shared" si="6"/>
        <v>5.2191850666865013E-3</v>
      </c>
      <c r="I94">
        <f t="shared" si="7"/>
        <v>1.2731068900544889E-3</v>
      </c>
      <c r="J94">
        <f t="shared" si="8"/>
        <v>1.6406211966311302E-2</v>
      </c>
      <c r="M94">
        <f t="shared" si="9"/>
        <v>1.2463200321664496E-3</v>
      </c>
      <c r="N94">
        <f t="shared" si="10"/>
        <v>1.6379425108423263E-2</v>
      </c>
      <c r="O94">
        <f t="shared" si="11"/>
        <v>5.192398208798462E-3</v>
      </c>
    </row>
    <row r="95" spans="1:15" x14ac:dyDescent="0.25">
      <c r="A95" s="1">
        <v>44090</v>
      </c>
      <c r="B95">
        <v>3385.491</v>
      </c>
      <c r="C95">
        <v>1970.5</v>
      </c>
      <c r="D95">
        <v>205.05</v>
      </c>
      <c r="E95">
        <v>2.7179436308477634E-5</v>
      </c>
      <c r="H95">
        <f t="shared" si="6"/>
        <v>-4.6189478771082098E-3</v>
      </c>
      <c r="I95">
        <f t="shared" si="7"/>
        <v>2.1869596175363415E-3</v>
      </c>
      <c r="J95">
        <f t="shared" si="8"/>
        <v>-1.7865695947887679E-2</v>
      </c>
      <c r="M95">
        <f t="shared" si="9"/>
        <v>2.1597801812278639E-3</v>
      </c>
      <c r="N95">
        <f t="shared" si="10"/>
        <v>-1.7892875384196157E-2</v>
      </c>
      <c r="O95">
        <f t="shared" si="11"/>
        <v>-4.6461273134166875E-3</v>
      </c>
    </row>
    <row r="96" spans="1:15" x14ac:dyDescent="0.25">
      <c r="A96" s="1">
        <v>44091</v>
      </c>
      <c r="B96">
        <v>3357.0099700000001</v>
      </c>
      <c r="C96">
        <v>1949.9</v>
      </c>
      <c r="D96">
        <v>202.91</v>
      </c>
      <c r="E96">
        <v>2.7179436308477634E-5</v>
      </c>
      <c r="H96">
        <f t="shared" si="6"/>
        <v>-8.4126733758854832E-3</v>
      </c>
      <c r="I96">
        <f t="shared" si="7"/>
        <v>-1.0454199441766003E-2</v>
      </c>
      <c r="J96">
        <f t="shared" si="8"/>
        <v>-1.0436478907583587E-2</v>
      </c>
      <c r="M96">
        <f t="shared" si="9"/>
        <v>-1.0481378878074481E-2</v>
      </c>
      <c r="N96">
        <f t="shared" si="10"/>
        <v>-1.0463658343892065E-2</v>
      </c>
      <c r="O96">
        <f t="shared" si="11"/>
        <v>-8.4398528121939608E-3</v>
      </c>
    </row>
    <row r="97" spans="1:15" x14ac:dyDescent="0.25">
      <c r="A97" s="1">
        <v>44092</v>
      </c>
      <c r="B97">
        <v>3319.4658300000001</v>
      </c>
      <c r="C97">
        <v>1962.1</v>
      </c>
      <c r="D97">
        <v>200.39</v>
      </c>
      <c r="E97">
        <v>2.7571975895979151E-5</v>
      </c>
      <c r="H97">
        <f t="shared" si="6"/>
        <v>-1.1183803544080618E-2</v>
      </c>
      <c r="I97">
        <f t="shared" si="7"/>
        <v>6.2567311144160302E-3</v>
      </c>
      <c r="J97">
        <f t="shared" si="8"/>
        <v>-1.2419299196688237E-2</v>
      </c>
      <c r="M97">
        <f t="shared" si="9"/>
        <v>6.2291591385200511E-3</v>
      </c>
      <c r="N97">
        <f t="shared" si="10"/>
        <v>-1.2446871172584216E-2</v>
      </c>
      <c r="O97">
        <f t="shared" si="11"/>
        <v>-1.1211375519976597E-2</v>
      </c>
    </row>
    <row r="98" spans="1:15" x14ac:dyDescent="0.25">
      <c r="A98" s="1">
        <v>44095</v>
      </c>
      <c r="B98">
        <v>3281.0590200000001</v>
      </c>
      <c r="C98">
        <v>1910.6</v>
      </c>
      <c r="D98">
        <v>202.54</v>
      </c>
      <c r="E98">
        <v>2.678685788803925E-5</v>
      </c>
      <c r="H98">
        <f t="shared" si="6"/>
        <v>-1.1570177843945437E-2</v>
      </c>
      <c r="I98">
        <f t="shared" si="7"/>
        <v>-2.6247388002650224E-2</v>
      </c>
      <c r="J98">
        <f t="shared" si="8"/>
        <v>1.0729078297320255E-2</v>
      </c>
      <c r="M98">
        <f t="shared" si="9"/>
        <v>-2.6274174860538263E-2</v>
      </c>
      <c r="N98">
        <f t="shared" si="10"/>
        <v>1.0702291439432216E-2</v>
      </c>
      <c r="O98">
        <f t="shared" si="11"/>
        <v>-1.1596964701833476E-2</v>
      </c>
    </row>
    <row r="99" spans="1:15" x14ac:dyDescent="0.25">
      <c r="A99" s="1">
        <v>44096</v>
      </c>
      <c r="B99">
        <v>3315.5663399999999</v>
      </c>
      <c r="C99">
        <v>1907.6</v>
      </c>
      <c r="D99">
        <v>207.42</v>
      </c>
      <c r="E99">
        <v>2.678685788803925E-5</v>
      </c>
      <c r="H99">
        <f t="shared" si="6"/>
        <v>1.0517128704377803E-2</v>
      </c>
      <c r="I99">
        <f t="shared" si="7"/>
        <v>-1.5701873756934995E-3</v>
      </c>
      <c r="J99">
        <f t="shared" si="8"/>
        <v>2.4094006122247436E-2</v>
      </c>
      <c r="M99">
        <f t="shared" si="9"/>
        <v>-1.5969742335815388E-3</v>
      </c>
      <c r="N99">
        <f t="shared" si="10"/>
        <v>2.4067219264359396E-2</v>
      </c>
      <c r="O99">
        <f t="shared" si="11"/>
        <v>1.0490341846489764E-2</v>
      </c>
    </row>
    <row r="100" spans="1:15" x14ac:dyDescent="0.25">
      <c r="A100" s="1">
        <v>44097</v>
      </c>
      <c r="B100">
        <v>3236.9204399999999</v>
      </c>
      <c r="C100">
        <v>1868.4</v>
      </c>
      <c r="D100">
        <v>200.59</v>
      </c>
      <c r="E100">
        <v>2.678685788803925E-5</v>
      </c>
      <c r="H100">
        <f t="shared" si="6"/>
        <v>-2.3720200995887775E-2</v>
      </c>
      <c r="I100">
        <f t="shared" si="7"/>
        <v>-2.0549381421681601E-2</v>
      </c>
      <c r="J100">
        <f t="shared" si="8"/>
        <v>-3.2928357921126146E-2</v>
      </c>
      <c r="M100">
        <f t="shared" si="9"/>
        <v>-2.0576168279569641E-2</v>
      </c>
      <c r="N100">
        <f t="shared" si="10"/>
        <v>-3.2955144779014185E-2</v>
      </c>
      <c r="O100">
        <f t="shared" si="11"/>
        <v>-2.3746987853775815E-2</v>
      </c>
    </row>
    <row r="101" spans="1:15" x14ac:dyDescent="0.25">
      <c r="A101" s="1">
        <v>44098</v>
      </c>
      <c r="B101">
        <v>3246.5876199999998</v>
      </c>
      <c r="C101">
        <v>1876.9</v>
      </c>
      <c r="D101">
        <v>203.19</v>
      </c>
      <c r="E101">
        <v>2.6394240627114485E-5</v>
      </c>
      <c r="H101">
        <f t="shared" si="6"/>
        <v>2.9865361781953211E-3</v>
      </c>
      <c r="I101">
        <f t="shared" si="7"/>
        <v>4.549347034896168E-3</v>
      </c>
      <c r="J101">
        <f t="shared" si="8"/>
        <v>1.2961762799740735E-2</v>
      </c>
      <c r="M101">
        <f t="shared" si="9"/>
        <v>4.5229527942690535E-3</v>
      </c>
      <c r="N101">
        <f t="shared" si="10"/>
        <v>1.2935368559113621E-2</v>
      </c>
      <c r="O101">
        <f t="shared" si="11"/>
        <v>2.9601419375682066E-3</v>
      </c>
    </row>
    <row r="102" spans="1:15" x14ac:dyDescent="0.25">
      <c r="A102" s="1">
        <v>44099</v>
      </c>
      <c r="B102">
        <v>3298.4568599999998</v>
      </c>
      <c r="C102">
        <v>1866.3</v>
      </c>
      <c r="D102">
        <v>207.82</v>
      </c>
      <c r="E102">
        <v>2.6001584517931775E-5</v>
      </c>
      <c r="H102">
        <f t="shared" si="6"/>
        <v>1.5976540931921621E-2</v>
      </c>
      <c r="I102">
        <f t="shared" si="7"/>
        <v>-5.64761042143968E-3</v>
      </c>
      <c r="J102">
        <f t="shared" si="8"/>
        <v>2.2786554456420076E-2</v>
      </c>
      <c r="M102">
        <f t="shared" si="9"/>
        <v>-5.6736120059576118E-3</v>
      </c>
      <c r="N102">
        <f t="shared" si="10"/>
        <v>2.2760552871902144E-2</v>
      </c>
      <c r="O102">
        <f t="shared" si="11"/>
        <v>1.5950539347403689E-2</v>
      </c>
    </row>
    <row r="103" spans="1:15" x14ac:dyDescent="0.25">
      <c r="A103" s="1">
        <v>44102</v>
      </c>
      <c r="B103">
        <v>3351.5995600000001</v>
      </c>
      <c r="C103">
        <v>1882.3</v>
      </c>
      <c r="D103">
        <v>209.44</v>
      </c>
      <c r="E103">
        <v>2.6394240627114485E-5</v>
      </c>
      <c r="H103">
        <f t="shared" si="6"/>
        <v>1.6111382460221212E-2</v>
      </c>
      <c r="I103">
        <f t="shared" si="7"/>
        <v>8.5731125756845095E-3</v>
      </c>
      <c r="J103">
        <f t="shared" si="8"/>
        <v>7.7952073910114742E-3</v>
      </c>
      <c r="M103">
        <f t="shared" si="9"/>
        <v>8.546718335057395E-3</v>
      </c>
      <c r="N103">
        <f t="shared" si="10"/>
        <v>7.7688131503843598E-3</v>
      </c>
      <c r="O103">
        <f t="shared" si="11"/>
        <v>1.6084988219594098E-2</v>
      </c>
    </row>
    <row r="104" spans="1:15" x14ac:dyDescent="0.25">
      <c r="A104" s="1">
        <v>44103</v>
      </c>
      <c r="B104">
        <v>3335.4749400000001</v>
      </c>
      <c r="C104">
        <v>1903.2</v>
      </c>
      <c r="D104">
        <v>207.26</v>
      </c>
      <c r="E104">
        <v>2.6001584517931775E-5</v>
      </c>
      <c r="H104">
        <f t="shared" si="6"/>
        <v>-4.8110222332169205E-3</v>
      </c>
      <c r="I104">
        <f t="shared" si="7"/>
        <v>1.1103437284173666E-2</v>
      </c>
      <c r="J104">
        <f t="shared" si="8"/>
        <v>-1.0408708938120735E-2</v>
      </c>
      <c r="M104">
        <f t="shared" si="9"/>
        <v>1.1077435699655734E-2</v>
      </c>
      <c r="N104">
        <f t="shared" si="10"/>
        <v>-1.0434710522638667E-2</v>
      </c>
      <c r="O104">
        <f t="shared" si="11"/>
        <v>-4.8370238177348522E-3</v>
      </c>
    </row>
    <row r="105" spans="1:15" x14ac:dyDescent="0.25">
      <c r="A105" s="1">
        <v>44104</v>
      </c>
      <c r="B105">
        <v>3362.99899</v>
      </c>
      <c r="C105">
        <v>1895.5</v>
      </c>
      <c r="D105">
        <v>210.33</v>
      </c>
      <c r="E105">
        <v>2.7179436308477634E-5</v>
      </c>
      <c r="H105">
        <f t="shared" si="6"/>
        <v>8.2519132942428849E-3</v>
      </c>
      <c r="I105">
        <f t="shared" si="7"/>
        <v>-4.0458175704077585E-3</v>
      </c>
      <c r="J105">
        <f t="shared" si="8"/>
        <v>1.481231303676552E-2</v>
      </c>
      <c r="M105">
        <f t="shared" si="9"/>
        <v>-4.0729970067162361E-3</v>
      </c>
      <c r="N105">
        <f t="shared" si="10"/>
        <v>1.4785133600457042E-2</v>
      </c>
      <c r="O105">
        <f t="shared" si="11"/>
        <v>8.2247338579344072E-3</v>
      </c>
    </row>
    <row r="106" spans="1:15" x14ac:dyDescent="0.25">
      <c r="A106" s="1">
        <v>44105</v>
      </c>
      <c r="B106">
        <v>3380.7985600000002</v>
      </c>
      <c r="C106">
        <v>1916.3</v>
      </c>
      <c r="D106">
        <v>212.46</v>
      </c>
      <c r="E106">
        <v>2.678685788803925E-5</v>
      </c>
      <c r="H106">
        <f t="shared" si="6"/>
        <v>5.2927669776077248E-3</v>
      </c>
      <c r="I106">
        <f t="shared" si="7"/>
        <v>1.0973357953046665E-2</v>
      </c>
      <c r="J106">
        <f t="shared" si="8"/>
        <v>1.0126943374696882E-2</v>
      </c>
      <c r="M106">
        <f t="shared" si="9"/>
        <v>1.0946571095158626E-2</v>
      </c>
      <c r="N106">
        <f t="shared" si="10"/>
        <v>1.0100156516808843E-2</v>
      </c>
      <c r="O106">
        <f t="shared" si="11"/>
        <v>5.2659801197196855E-3</v>
      </c>
    </row>
    <row r="107" spans="1:15" x14ac:dyDescent="0.25">
      <c r="A107" s="1">
        <v>44106</v>
      </c>
      <c r="B107">
        <v>3348.4437499999999</v>
      </c>
      <c r="C107">
        <v>1907.6</v>
      </c>
      <c r="D107">
        <v>206.19</v>
      </c>
      <c r="E107">
        <v>2.7571975895979151E-5</v>
      </c>
      <c r="H107">
        <f t="shared" si="6"/>
        <v>-9.5701679428070591E-3</v>
      </c>
      <c r="I107">
        <f t="shared" si="7"/>
        <v>-4.5399989563221031E-3</v>
      </c>
      <c r="J107">
        <f t="shared" si="8"/>
        <v>-2.9511437447048903E-2</v>
      </c>
      <c r="M107">
        <f t="shared" si="9"/>
        <v>-4.5675709322180822E-3</v>
      </c>
      <c r="N107">
        <f t="shared" si="10"/>
        <v>-2.9539009422944882E-2</v>
      </c>
      <c r="O107">
        <f t="shared" si="11"/>
        <v>-9.5977399187030382E-3</v>
      </c>
    </row>
    <row r="108" spans="1:15" x14ac:dyDescent="0.25">
      <c r="A108" s="1">
        <v>44109</v>
      </c>
      <c r="B108">
        <v>3408.62682</v>
      </c>
      <c r="C108">
        <v>1920.1</v>
      </c>
      <c r="D108">
        <v>210.38</v>
      </c>
      <c r="E108">
        <v>3.0710895539742822E-5</v>
      </c>
      <c r="H108">
        <f t="shared" si="6"/>
        <v>1.7973445126560673E-2</v>
      </c>
      <c r="I108">
        <f t="shared" si="7"/>
        <v>6.5527364227301321E-3</v>
      </c>
      <c r="J108">
        <f t="shared" si="8"/>
        <v>2.0321063097143401E-2</v>
      </c>
      <c r="M108">
        <f t="shared" si="9"/>
        <v>6.5220255271903893E-3</v>
      </c>
      <c r="N108">
        <f t="shared" si="10"/>
        <v>2.0290352201603658E-2</v>
      </c>
      <c r="O108">
        <f t="shared" si="11"/>
        <v>1.794273423102093E-2</v>
      </c>
    </row>
    <row r="109" spans="1:15" x14ac:dyDescent="0.25">
      <c r="A109" s="1">
        <v>44110</v>
      </c>
      <c r="B109">
        <v>3360.9520600000001</v>
      </c>
      <c r="C109">
        <v>1908.8</v>
      </c>
      <c r="D109">
        <v>205.91</v>
      </c>
      <c r="E109">
        <v>2.99263983640774E-5</v>
      </c>
      <c r="H109">
        <f t="shared" si="6"/>
        <v>-1.3986500288113053E-2</v>
      </c>
      <c r="I109">
        <f t="shared" si="7"/>
        <v>-5.8851101505129708E-3</v>
      </c>
      <c r="J109">
        <f t="shared" si="8"/>
        <v>-2.1247266850461067E-2</v>
      </c>
      <c r="M109">
        <f t="shared" si="9"/>
        <v>-5.9150365488770482E-3</v>
      </c>
      <c r="N109">
        <f t="shared" si="10"/>
        <v>-2.1277193248825144E-2</v>
      </c>
      <c r="O109">
        <f t="shared" si="11"/>
        <v>-1.4016426686477131E-2</v>
      </c>
    </row>
    <row r="110" spans="1:15" x14ac:dyDescent="0.25">
      <c r="A110" s="1">
        <v>44111</v>
      </c>
      <c r="B110">
        <v>3419.4493000000002</v>
      </c>
      <c r="C110">
        <v>1890.8</v>
      </c>
      <c r="D110">
        <v>209.83</v>
      </c>
      <c r="E110">
        <v>3.1887350595338759E-5</v>
      </c>
      <c r="H110">
        <f t="shared" si="6"/>
        <v>1.7404961140683496E-2</v>
      </c>
      <c r="I110">
        <f t="shared" si="7"/>
        <v>-9.4300083822296734E-3</v>
      </c>
      <c r="J110">
        <f t="shared" si="8"/>
        <v>1.9037443543295691E-2</v>
      </c>
      <c r="M110">
        <f t="shared" si="9"/>
        <v>-9.4618957328250122E-3</v>
      </c>
      <c r="N110">
        <f t="shared" si="10"/>
        <v>1.9005556192700352E-2</v>
      </c>
      <c r="O110">
        <f t="shared" si="11"/>
        <v>1.7373073790088157E-2</v>
      </c>
    </row>
    <row r="111" spans="1:15" x14ac:dyDescent="0.25">
      <c r="A111" s="1">
        <v>44112</v>
      </c>
      <c r="B111">
        <v>3446.8283700000002</v>
      </c>
      <c r="C111">
        <v>1895.1</v>
      </c>
      <c r="D111">
        <v>210.58</v>
      </c>
      <c r="E111">
        <v>3.0710895539742822E-5</v>
      </c>
      <c r="H111">
        <f t="shared" si="6"/>
        <v>8.006865316002771E-3</v>
      </c>
      <c r="I111">
        <f t="shared" si="7"/>
        <v>2.2741696636344164E-3</v>
      </c>
      <c r="J111">
        <f t="shared" si="8"/>
        <v>3.5743220702473427E-3</v>
      </c>
      <c r="M111">
        <f t="shared" si="9"/>
        <v>2.2434587680946736E-3</v>
      </c>
      <c r="N111">
        <f t="shared" si="10"/>
        <v>3.5436111747075998E-3</v>
      </c>
      <c r="O111">
        <f t="shared" si="11"/>
        <v>7.9761544204630282E-3</v>
      </c>
    </row>
    <row r="112" spans="1:15" x14ac:dyDescent="0.25">
      <c r="A112" s="1">
        <v>44113</v>
      </c>
      <c r="B112">
        <v>3477.1342599999998</v>
      </c>
      <c r="C112">
        <v>1926.2</v>
      </c>
      <c r="D112">
        <v>215.81</v>
      </c>
      <c r="E112">
        <v>3.110308597831235E-5</v>
      </c>
      <c r="H112">
        <f t="shared" si="6"/>
        <v>8.7923989090294141E-3</v>
      </c>
      <c r="I112">
        <f t="shared" si="7"/>
        <v>1.6410743496385487E-2</v>
      </c>
      <c r="J112">
        <f t="shared" si="8"/>
        <v>2.4836166777471694E-2</v>
      </c>
      <c r="M112">
        <f t="shared" si="9"/>
        <v>1.6379640410407174E-2</v>
      </c>
      <c r="N112">
        <f t="shared" si="10"/>
        <v>2.4805063691493382E-2</v>
      </c>
      <c r="O112">
        <f t="shared" si="11"/>
        <v>8.7612958230511018E-3</v>
      </c>
    </row>
    <row r="113" spans="1:15" x14ac:dyDescent="0.25">
      <c r="A113" s="1">
        <v>44116</v>
      </c>
      <c r="B113">
        <v>3534.21596</v>
      </c>
      <c r="C113">
        <v>1928.9</v>
      </c>
      <c r="D113">
        <v>221.4</v>
      </c>
      <c r="E113">
        <v>3.110308597831235E-5</v>
      </c>
      <c r="H113">
        <f t="shared" si="6"/>
        <v>1.6416305995616109E-2</v>
      </c>
      <c r="I113">
        <f t="shared" si="7"/>
        <v>1.4017236008722071E-3</v>
      </c>
      <c r="J113">
        <f t="shared" si="8"/>
        <v>2.5902414160604251E-2</v>
      </c>
      <c r="M113">
        <f t="shared" si="9"/>
        <v>1.3706205148938948E-3</v>
      </c>
      <c r="N113">
        <f t="shared" si="10"/>
        <v>2.5871311074625938E-2</v>
      </c>
      <c r="O113">
        <f t="shared" si="11"/>
        <v>1.6385202909637797E-2</v>
      </c>
    </row>
    <row r="114" spans="1:15" x14ac:dyDescent="0.25">
      <c r="A114" s="1">
        <v>44117</v>
      </c>
      <c r="B114">
        <v>3511.92992</v>
      </c>
      <c r="C114">
        <v>1894.6</v>
      </c>
      <c r="D114">
        <v>222.86</v>
      </c>
      <c r="E114">
        <v>2.914174607249187E-5</v>
      </c>
      <c r="H114">
        <f t="shared" si="6"/>
        <v>-6.3057946238237114E-3</v>
      </c>
      <c r="I114">
        <f t="shared" si="7"/>
        <v>-1.7782155632744146E-2</v>
      </c>
      <c r="J114">
        <f t="shared" si="8"/>
        <v>6.594399277326142E-3</v>
      </c>
      <c r="M114">
        <f t="shared" si="9"/>
        <v>-1.7811297378816638E-2</v>
      </c>
      <c r="N114">
        <f t="shared" si="10"/>
        <v>6.5652575312536501E-3</v>
      </c>
      <c r="O114">
        <f t="shared" si="11"/>
        <v>-6.3349363698962033E-3</v>
      </c>
    </row>
    <row r="115" spans="1:15" x14ac:dyDescent="0.25">
      <c r="A115" s="1">
        <v>44118</v>
      </c>
      <c r="B115">
        <v>3488.6660499999998</v>
      </c>
      <c r="C115">
        <v>1907.3</v>
      </c>
      <c r="D115">
        <v>220.86</v>
      </c>
      <c r="E115">
        <v>2.874936173924425E-5</v>
      </c>
      <c r="H115">
        <f t="shared" si="6"/>
        <v>-6.6242409529630435E-3</v>
      </c>
      <c r="I115">
        <f t="shared" si="7"/>
        <v>6.7032619022485201E-3</v>
      </c>
      <c r="J115">
        <f t="shared" si="8"/>
        <v>-8.9742439199497429E-3</v>
      </c>
      <c r="M115">
        <f t="shared" si="9"/>
        <v>6.6745125405092759E-3</v>
      </c>
      <c r="N115">
        <f t="shared" si="10"/>
        <v>-9.0029932816889872E-3</v>
      </c>
      <c r="O115">
        <f t="shared" si="11"/>
        <v>-6.6529903147022878E-3</v>
      </c>
    </row>
    <row r="116" spans="1:15" x14ac:dyDescent="0.25">
      <c r="A116" s="1">
        <v>44119</v>
      </c>
      <c r="B116">
        <v>3483.3413799999998</v>
      </c>
      <c r="C116">
        <v>1908.9</v>
      </c>
      <c r="D116">
        <v>219.66</v>
      </c>
      <c r="E116">
        <v>2.914174607249187E-5</v>
      </c>
      <c r="H116">
        <f t="shared" si="6"/>
        <v>-1.5262767842166979E-3</v>
      </c>
      <c r="I116">
        <f t="shared" si="7"/>
        <v>8.3888218948258608E-4</v>
      </c>
      <c r="J116">
        <f t="shared" si="8"/>
        <v>-5.4333061668025758E-3</v>
      </c>
      <c r="M116">
        <f t="shared" si="9"/>
        <v>8.0974044341009421E-4</v>
      </c>
      <c r="N116">
        <f t="shared" si="10"/>
        <v>-5.4624479128750677E-3</v>
      </c>
      <c r="O116">
        <f t="shared" si="11"/>
        <v>-1.5554185302891898E-3</v>
      </c>
    </row>
    <row r="117" spans="1:15" x14ac:dyDescent="0.25">
      <c r="A117" s="1">
        <v>44120</v>
      </c>
      <c r="B117">
        <v>3483.8078399999999</v>
      </c>
      <c r="C117">
        <v>1906.4</v>
      </c>
      <c r="D117">
        <v>219.66</v>
      </c>
      <c r="E117">
        <v>2.99263983640774E-5</v>
      </c>
      <c r="H117">
        <f t="shared" si="6"/>
        <v>1.3391165238019174E-4</v>
      </c>
      <c r="I117">
        <f t="shared" si="7"/>
        <v>-1.3096547750013096E-3</v>
      </c>
      <c r="J117">
        <f t="shared" si="8"/>
        <v>0</v>
      </c>
      <c r="M117">
        <f t="shared" si="9"/>
        <v>-1.339581173365387E-3</v>
      </c>
      <c r="N117">
        <f t="shared" si="10"/>
        <v>-2.99263983640774E-5</v>
      </c>
      <c r="O117">
        <f t="shared" si="11"/>
        <v>1.0398525401611434E-4</v>
      </c>
    </row>
    <row r="118" spans="1:15" x14ac:dyDescent="0.25">
      <c r="A118" s="1">
        <v>44123</v>
      </c>
      <c r="B118">
        <v>3426.9240799999998</v>
      </c>
      <c r="C118">
        <v>1911.7</v>
      </c>
      <c r="D118">
        <v>214.22</v>
      </c>
      <c r="E118">
        <v>3.0710895539742822E-5</v>
      </c>
      <c r="H118">
        <f t="shared" si="6"/>
        <v>-1.6328041790043209E-2</v>
      </c>
      <c r="I118">
        <f t="shared" si="7"/>
        <v>2.7801091061686709E-3</v>
      </c>
      <c r="J118">
        <f t="shared" si="8"/>
        <v>-2.4765546754074469E-2</v>
      </c>
      <c r="M118">
        <f t="shared" si="9"/>
        <v>2.749398210628928E-3</v>
      </c>
      <c r="N118">
        <f t="shared" si="10"/>
        <v>-2.4796257649614212E-2</v>
      </c>
      <c r="O118">
        <f t="shared" si="11"/>
        <v>-1.6358752685582952E-2</v>
      </c>
    </row>
    <row r="119" spans="1:15" x14ac:dyDescent="0.25">
      <c r="A119" s="1">
        <v>44124</v>
      </c>
      <c r="B119">
        <v>3443.1167599999999</v>
      </c>
      <c r="C119">
        <v>1915.4</v>
      </c>
      <c r="D119">
        <v>214.65</v>
      </c>
      <c r="E119">
        <v>3.1887350595338759E-5</v>
      </c>
      <c r="H119">
        <f t="shared" si="6"/>
        <v>4.7251353172668214E-3</v>
      </c>
      <c r="I119">
        <f t="shared" si="7"/>
        <v>1.9354501229272613E-3</v>
      </c>
      <c r="J119">
        <f t="shared" si="8"/>
        <v>2.0072822332182186E-3</v>
      </c>
      <c r="M119">
        <f t="shared" si="9"/>
        <v>1.9035627723319225E-3</v>
      </c>
      <c r="N119">
        <f t="shared" si="10"/>
        <v>1.9753948826228798E-3</v>
      </c>
      <c r="O119">
        <f t="shared" si="11"/>
        <v>4.6932479666714827E-3</v>
      </c>
    </row>
    <row r="120" spans="1:15" x14ac:dyDescent="0.25">
      <c r="A120" s="1">
        <v>44125</v>
      </c>
      <c r="B120">
        <v>3435.55546</v>
      </c>
      <c r="C120">
        <v>1929.5</v>
      </c>
      <c r="D120">
        <v>214.8</v>
      </c>
      <c r="E120">
        <v>3.2671460250099926E-5</v>
      </c>
      <c r="H120">
        <f t="shared" si="6"/>
        <v>-2.196062616244198E-3</v>
      </c>
      <c r="I120">
        <f t="shared" si="7"/>
        <v>7.3613866555288232E-3</v>
      </c>
      <c r="J120">
        <f t="shared" si="8"/>
        <v>6.9881201956676297E-4</v>
      </c>
      <c r="M120">
        <f t="shared" si="9"/>
        <v>7.3287151952787233E-3</v>
      </c>
      <c r="N120">
        <f t="shared" si="10"/>
        <v>6.6614055931666304E-4</v>
      </c>
      <c r="O120">
        <f t="shared" si="11"/>
        <v>-2.2287340764942979E-3</v>
      </c>
    </row>
    <row r="121" spans="1:15" x14ac:dyDescent="0.25">
      <c r="A121" s="1">
        <v>44126</v>
      </c>
      <c r="B121">
        <v>3453.4901799999998</v>
      </c>
      <c r="C121">
        <v>1904.6</v>
      </c>
      <c r="D121">
        <v>214.89</v>
      </c>
      <c r="E121">
        <v>3.4239214917963778E-5</v>
      </c>
      <c r="H121">
        <f t="shared" si="6"/>
        <v>5.2203261477838997E-3</v>
      </c>
      <c r="I121">
        <f t="shared" si="7"/>
        <v>-1.2904897641876181E-2</v>
      </c>
      <c r="J121">
        <f t="shared" si="8"/>
        <v>4.1899441340770478E-4</v>
      </c>
      <c r="M121">
        <f t="shared" si="9"/>
        <v>-1.2939136856794145E-2</v>
      </c>
      <c r="N121">
        <f t="shared" si="10"/>
        <v>3.84755198489741E-4</v>
      </c>
      <c r="O121">
        <f t="shared" si="11"/>
        <v>5.1860869328659359E-3</v>
      </c>
    </row>
    <row r="122" spans="1:15" x14ac:dyDescent="0.25">
      <c r="A122" s="1">
        <v>44127</v>
      </c>
      <c r="B122">
        <v>3465.3872200000001</v>
      </c>
      <c r="C122">
        <v>1905.2</v>
      </c>
      <c r="D122">
        <v>216.23</v>
      </c>
      <c r="E122">
        <v>3.3455415003880162E-5</v>
      </c>
      <c r="H122">
        <f t="shared" si="6"/>
        <v>3.4449323379863468E-3</v>
      </c>
      <c r="I122">
        <f t="shared" si="7"/>
        <v>3.1502677727614009E-4</v>
      </c>
      <c r="J122">
        <f t="shared" si="8"/>
        <v>6.2357485224999003E-3</v>
      </c>
      <c r="M122">
        <f t="shared" si="9"/>
        <v>2.8157136227225993E-4</v>
      </c>
      <c r="N122">
        <f t="shared" si="10"/>
        <v>6.2022931074960201E-3</v>
      </c>
      <c r="O122">
        <f t="shared" si="11"/>
        <v>3.4114769229824666E-3</v>
      </c>
    </row>
    <row r="123" spans="1:15" x14ac:dyDescent="0.25">
      <c r="A123" s="1">
        <v>44130</v>
      </c>
      <c r="B123">
        <v>3400.9681999999998</v>
      </c>
      <c r="C123">
        <v>1905.7</v>
      </c>
      <c r="D123">
        <v>210.08</v>
      </c>
      <c r="E123">
        <v>3.1887350595338759E-5</v>
      </c>
      <c r="H123">
        <f t="shared" si="6"/>
        <v>-1.8589270378852576E-2</v>
      </c>
      <c r="I123">
        <f t="shared" si="7"/>
        <v>2.6243963888305692E-4</v>
      </c>
      <c r="J123">
        <f t="shared" si="8"/>
        <v>-2.8441936826527205E-2</v>
      </c>
      <c r="M123">
        <f t="shared" si="9"/>
        <v>2.3055228828771816E-4</v>
      </c>
      <c r="N123">
        <f t="shared" si="10"/>
        <v>-2.8473824177122544E-2</v>
      </c>
      <c r="O123">
        <f t="shared" si="11"/>
        <v>-1.8621157729447915E-2</v>
      </c>
    </row>
    <row r="124" spans="1:15" x14ac:dyDescent="0.25">
      <c r="A124" s="1">
        <v>44131</v>
      </c>
      <c r="B124">
        <v>3390.6844299999998</v>
      </c>
      <c r="C124">
        <v>1911.9</v>
      </c>
      <c r="D124">
        <v>213.25</v>
      </c>
      <c r="E124">
        <v>3.110308597831235E-5</v>
      </c>
      <c r="H124">
        <f t="shared" si="6"/>
        <v>-3.0237771702775712E-3</v>
      </c>
      <c r="I124">
        <f t="shared" si="7"/>
        <v>3.2533977016319699E-3</v>
      </c>
      <c r="J124">
        <f t="shared" si="8"/>
        <v>1.508948971820253E-2</v>
      </c>
      <c r="M124">
        <f t="shared" si="9"/>
        <v>3.2222946156536575E-3</v>
      </c>
      <c r="N124">
        <f t="shared" si="10"/>
        <v>1.5058386632224217E-2</v>
      </c>
      <c r="O124">
        <f t="shared" si="11"/>
        <v>-3.0548802562558835E-3</v>
      </c>
    </row>
    <row r="125" spans="1:15" x14ac:dyDescent="0.25">
      <c r="A125" s="1">
        <v>44132</v>
      </c>
      <c r="B125">
        <v>3271.0273900000002</v>
      </c>
      <c r="C125">
        <v>1879.2</v>
      </c>
      <c r="D125">
        <v>202.68</v>
      </c>
      <c r="E125">
        <v>3.110308597831235E-5</v>
      </c>
      <c r="H125">
        <f t="shared" si="6"/>
        <v>-3.5289937023127688E-2</v>
      </c>
      <c r="I125">
        <f t="shared" si="7"/>
        <v>-1.7103404989800744E-2</v>
      </c>
      <c r="J125">
        <f t="shared" si="8"/>
        <v>-4.9566236811254362E-2</v>
      </c>
      <c r="M125">
        <f t="shared" si="9"/>
        <v>-1.7134508075779056E-2</v>
      </c>
      <c r="N125">
        <f t="shared" si="10"/>
        <v>-4.9597339897232674E-2</v>
      </c>
      <c r="O125">
        <f t="shared" si="11"/>
        <v>-3.5321040109106E-2</v>
      </c>
    </row>
    <row r="126" spans="1:15" x14ac:dyDescent="0.25">
      <c r="A126" s="1">
        <v>44133</v>
      </c>
      <c r="B126">
        <v>3310.1127999999999</v>
      </c>
      <c r="C126">
        <v>1868</v>
      </c>
      <c r="D126">
        <v>204.72</v>
      </c>
      <c r="E126">
        <v>3.3455415003880162E-5</v>
      </c>
      <c r="H126">
        <f t="shared" si="6"/>
        <v>1.1948970564871876E-2</v>
      </c>
      <c r="I126">
        <f t="shared" si="7"/>
        <v>-5.9599829714772484E-3</v>
      </c>
      <c r="J126">
        <f t="shared" si="8"/>
        <v>1.0065127294256918E-2</v>
      </c>
      <c r="M126">
        <f t="shared" si="9"/>
        <v>-5.9934383864811286E-3</v>
      </c>
      <c r="N126">
        <f t="shared" si="10"/>
        <v>1.0031671879253037E-2</v>
      </c>
      <c r="O126">
        <f t="shared" si="11"/>
        <v>1.1915515149867996E-2</v>
      </c>
    </row>
    <row r="127" spans="1:15" x14ac:dyDescent="0.25">
      <c r="A127" s="1">
        <v>44134</v>
      </c>
      <c r="B127">
        <v>3269.9590899999998</v>
      </c>
      <c r="C127">
        <v>1879.9</v>
      </c>
      <c r="D127">
        <v>202.47</v>
      </c>
      <c r="E127">
        <v>3.4631056829326212E-5</v>
      </c>
      <c r="H127">
        <f t="shared" si="6"/>
        <v>-1.2130616817650458E-2</v>
      </c>
      <c r="I127">
        <f t="shared" si="7"/>
        <v>6.3704496788009055E-3</v>
      </c>
      <c r="J127">
        <f t="shared" si="8"/>
        <v>-1.0990621336459555E-2</v>
      </c>
      <c r="M127">
        <f t="shared" si="9"/>
        <v>6.3358186219715793E-3</v>
      </c>
      <c r="N127">
        <f t="shared" si="10"/>
        <v>-1.1025252393288882E-2</v>
      </c>
      <c r="O127">
        <f t="shared" si="11"/>
        <v>-1.2165247874479784E-2</v>
      </c>
    </row>
    <row r="128" spans="1:15" x14ac:dyDescent="0.25">
      <c r="A128" s="1">
        <v>44137</v>
      </c>
      <c r="B128">
        <v>3310.24143</v>
      </c>
      <c r="C128">
        <v>1892.5</v>
      </c>
      <c r="D128">
        <v>202.33</v>
      </c>
      <c r="E128">
        <v>3.4239214917963778E-5</v>
      </c>
      <c r="H128">
        <f t="shared" si="6"/>
        <v>1.23189125280464E-2</v>
      </c>
      <c r="I128">
        <f t="shared" si="7"/>
        <v>6.7024841746900947E-3</v>
      </c>
      <c r="J128">
        <f t="shared" si="8"/>
        <v>-6.9146046327844303E-4</v>
      </c>
      <c r="M128">
        <f t="shared" si="9"/>
        <v>6.6682449597721309E-3</v>
      </c>
      <c r="N128">
        <f t="shared" si="10"/>
        <v>-7.2569967819640681E-4</v>
      </c>
      <c r="O128">
        <f t="shared" si="11"/>
        <v>1.2284673313128436E-2</v>
      </c>
    </row>
    <row r="129" spans="1:15" x14ac:dyDescent="0.25">
      <c r="A129" s="1">
        <v>44138</v>
      </c>
      <c r="B129">
        <v>3369.0241700000001</v>
      </c>
      <c r="C129">
        <v>1910.4</v>
      </c>
      <c r="D129">
        <v>206.43</v>
      </c>
      <c r="E129">
        <v>3.5414624598661959E-5</v>
      </c>
      <c r="H129">
        <f t="shared" si="6"/>
        <v>1.7757840702271706E-2</v>
      </c>
      <c r="I129">
        <f t="shared" si="7"/>
        <v>9.4583883751651731E-3</v>
      </c>
      <c r="J129">
        <f t="shared" si="8"/>
        <v>2.0263925270597508E-2</v>
      </c>
      <c r="M129">
        <f t="shared" si="9"/>
        <v>9.4229737505665111E-3</v>
      </c>
      <c r="N129">
        <f t="shared" si="10"/>
        <v>2.0228510645998846E-2</v>
      </c>
      <c r="O129">
        <f t="shared" si="11"/>
        <v>1.7722426077673045E-2</v>
      </c>
    </row>
    <row r="130" spans="1:15" x14ac:dyDescent="0.25">
      <c r="A130" s="1">
        <v>44139</v>
      </c>
      <c r="B130">
        <v>3443.4370699999999</v>
      </c>
      <c r="C130">
        <v>1896.2</v>
      </c>
      <c r="D130">
        <v>216.39</v>
      </c>
      <c r="E130">
        <v>3.0710895539742822E-5</v>
      </c>
      <c r="H130">
        <f t="shared" si="6"/>
        <v>2.2087374932664793E-2</v>
      </c>
      <c r="I130">
        <f t="shared" si="7"/>
        <v>-7.4329983249581478E-3</v>
      </c>
      <c r="J130">
        <f t="shared" si="8"/>
        <v>4.8248801046359438E-2</v>
      </c>
      <c r="M130">
        <f t="shared" si="9"/>
        <v>-7.4637092204978906E-3</v>
      </c>
      <c r="N130">
        <f t="shared" si="10"/>
        <v>4.8218090150819695E-2</v>
      </c>
      <c r="O130">
        <f t="shared" si="11"/>
        <v>2.205666403712505E-2</v>
      </c>
    </row>
    <row r="131" spans="1:15" x14ac:dyDescent="0.25">
      <c r="A131" s="1">
        <v>44140</v>
      </c>
      <c r="B131">
        <v>3510.4475499999999</v>
      </c>
      <c r="C131">
        <v>1946.8</v>
      </c>
      <c r="D131">
        <v>223.29</v>
      </c>
      <c r="E131">
        <v>3.110308597831235E-5</v>
      </c>
      <c r="H131">
        <f t="shared" si="6"/>
        <v>1.946034692598576E-2</v>
      </c>
      <c r="I131">
        <f t="shared" si="7"/>
        <v>2.6684948845058488E-2</v>
      </c>
      <c r="J131">
        <f t="shared" si="8"/>
        <v>3.1886870927492053E-2</v>
      </c>
      <c r="M131">
        <f t="shared" si="9"/>
        <v>2.6653845759080176E-2</v>
      </c>
      <c r="N131">
        <f t="shared" si="10"/>
        <v>3.1855767841513741E-2</v>
      </c>
      <c r="O131">
        <f t="shared" si="11"/>
        <v>1.9429243840007448E-2</v>
      </c>
    </row>
    <row r="132" spans="1:15" x14ac:dyDescent="0.25">
      <c r="A132" s="1">
        <v>44141</v>
      </c>
      <c r="B132">
        <v>3506.51</v>
      </c>
      <c r="C132">
        <v>1946.8</v>
      </c>
      <c r="D132">
        <v>222.9</v>
      </c>
      <c r="E132">
        <v>3.110308597831235E-5</v>
      </c>
      <c r="H132">
        <f t="shared" ref="H132" si="12">(B132-B131)/B131</f>
        <v>-1.1216660963926514E-3</v>
      </c>
      <c r="I132">
        <f t="shared" ref="I132" si="13">(C132-C131)/C131</f>
        <v>0</v>
      </c>
      <c r="J132">
        <f t="shared" ref="J132" si="14">(D132-D131)/D131</f>
        <v>-1.7466075507187352E-3</v>
      </c>
      <c r="M132">
        <f t="shared" ref="M132" si="15">I132-E132</f>
        <v>-3.110308597831235E-5</v>
      </c>
      <c r="N132">
        <f t="shared" ref="N132" si="16">J132-E132</f>
        <v>-1.7777106366970476E-3</v>
      </c>
      <c r="O132">
        <f t="shared" ref="O132" si="17">H132-E132</f>
        <v>-1.1527691823709637E-3</v>
      </c>
    </row>
  </sheetData>
  <mergeCells count="6">
    <mergeCell ref="X2:X4"/>
    <mergeCell ref="Y2:Y4"/>
    <mergeCell ref="X5:X8"/>
    <mergeCell ref="Y5:Y8"/>
    <mergeCell ref="W2:W4"/>
    <mergeCell ref="W5:W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D120F359448C40BF4432529901F662" ma:contentTypeVersion="12" ma:contentTypeDescription="Create a new document." ma:contentTypeScope="" ma:versionID="d490df4fb0ae4d9d1e72b902c2a2472f">
  <xsd:schema xmlns:xsd="http://www.w3.org/2001/XMLSchema" xmlns:xs="http://www.w3.org/2001/XMLSchema" xmlns:p="http://schemas.microsoft.com/office/2006/metadata/properties" xmlns:ns3="b1bd91d1-398e-4dd4-9a9e-af8efd66589e" xmlns:ns4="5d64f78c-2b78-4fab-b740-0e3556c0c875" targetNamespace="http://schemas.microsoft.com/office/2006/metadata/properties" ma:root="true" ma:fieldsID="ce03e529b47124c7288870f8aa2b8cae" ns3:_="" ns4:_="">
    <xsd:import namespace="b1bd91d1-398e-4dd4-9a9e-af8efd66589e"/>
    <xsd:import namespace="5d64f78c-2b78-4fab-b740-0e3556c0c8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d91d1-398e-4dd4-9a9e-af8efd665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4f78c-2b78-4fab-b740-0e3556c0c87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C0E57-E993-4E38-A636-D594945F14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0EB23E-1B2E-4A30-AA00-9CD0E72E3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bd91d1-398e-4dd4-9a9e-af8efd66589e"/>
    <ds:schemaRef ds:uri="5d64f78c-2b78-4fab-b740-0e3556c0c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2DD1BE-AD63-48A6-A347-F2AFC7E556E2}">
  <ds:schemaRefs>
    <ds:schemaRef ds:uri="http://schemas.microsoft.com/office/2006/metadata/properties"/>
    <ds:schemaRef ds:uri="b1bd91d1-398e-4dd4-9a9e-af8efd66589e"/>
    <ds:schemaRef ds:uri="http://purl.org/dc/terms/"/>
    <ds:schemaRef ds:uri="http://schemas.openxmlformats.org/package/2006/metadata/core-properties"/>
    <ds:schemaRef ds:uri="5d64f78c-2b78-4fab-b740-0e3556c0c87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Laverne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Hippler</dc:creator>
  <cp:lastModifiedBy>Tom </cp:lastModifiedBy>
  <dcterms:created xsi:type="dcterms:W3CDTF">2020-11-06T17:34:21Z</dcterms:created>
  <dcterms:modified xsi:type="dcterms:W3CDTF">2020-11-10T07:42:27Z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0x010100FED120F359448C40BF4432529901F662</vt:lpwstr>
  </property>
</Properties>
</file>